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B6B982C0-DA81-4212-8A4B-9A65E17A52AC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24JAN2019" sheetId="12" r:id="rId4"/>
    <sheet name="SOH 24JAN2019" sheetId="13" r:id="rId5"/>
  </sheets>
  <externalReferences>
    <externalReference r:id="rId6"/>
    <externalReference r:id="rId7"/>
  </externalReferences>
  <definedNames>
    <definedName name="_xlnm._FilterDatabase" localSheetId="3" hidden="1">'MASTER CHECKLIST  24JAN2019'!$A$2:$N$95</definedName>
    <definedName name="_xlnm._FilterDatabase" localSheetId="0" hidden="1">MRF!$A$31:$J$79</definedName>
    <definedName name="_xlnm._FilterDatabase" localSheetId="4" hidden="1">'SOH 24JAN2019'!$A$1:$G$226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MRF!$A$1:$J$93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5" i="12" l="1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77" i="1" l="1"/>
  <c r="H77" i="1"/>
  <c r="I76" i="1"/>
  <c r="H76" i="1"/>
  <c r="I65" i="1"/>
  <c r="H65" i="1"/>
  <c r="I64" i="1"/>
  <c r="H64" i="1"/>
  <c r="I60" i="1"/>
  <c r="H60" i="1"/>
  <c r="I59" i="1"/>
  <c r="H59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<sst xmlns="http://schemas.openxmlformats.org/spreadsheetml/2006/main" count="1311" uniqueCount="704">
  <si>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</si>
  <si>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</si>
  <si>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</si>
  <si>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</si>
  <si>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</si>
  <si>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</si>
  <si>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</si>
  <si>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</si>
  <si>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</si>
  <si>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</si>
  <si>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</si>
  <si>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</si>
  <si>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</si>
  <si>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</si>
  <si>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</si>
  <si>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</si>
  <si>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</si>
  <si>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</si>
  <si>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</si>
  <si>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</si>
  <si>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</si>
  <si>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</si>
  <si>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</si>
  <si>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</si>
  <si>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</si>
  <si>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</si>
  <si>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</si>
  <si>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</si>
  <si>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</si>
  <si>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</si>
  <si>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</si>
  <si>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</si>
  <si>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</si>
  <si>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</si>
  <si>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</si>
  <si>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</si>
  <si>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</si>
  <si>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</si>
  <si>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</si>
  <si>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</si>
  <si>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</si>
  <si>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</si>
  <si>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</si>
  <si>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</si>
  <si>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</si>
  <si>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</si>
  <si>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</si>
  <si>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</si>
  <si>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</si>
  <si>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</si>
  <si>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</si>
  <si>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</si>
  <si>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</si>
  <si>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</si>
  <si>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</si>
  <si>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</si>
  <si>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</si>
  <si>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</si>
  <si>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</si>
  <si>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</si>
  <si>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</si>
  <si>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</si>
  <si>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</si>
  <si>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</si>
  <si>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</si>
  <si>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</si>
  <si>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</si>
  <si>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</si>
  <si>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</si>
  <si>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</si>
  <si>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</si>
  <si>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</si>
  <si>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</si>
  <si>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</si>
  <si>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</si>
  <si>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</si>
  <si>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</si>
  <si>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</si>
  <si>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</si>
  <si>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</si>
  <si>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</si>
  <si>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</si>
  <si>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</si>
  <si>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</si>
  <si>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</si>
  <si>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</si>
  <si>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</si>
  <si>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</si>
  <si>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</si>
  <si>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</si>
  <si>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</si>
  <si>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</si>
  <si>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</si>
  <si>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</si>
  <si>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</si>
  <si>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</si>
  <si>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</si>
  <si>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</si>
  <si>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</si>
  <si>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</si>
  <si>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</si>
  <si>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</si>
  <si>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</si>
  <si>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</si>
  <si>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</si>
  <si>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</si>
  <si>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</si>
  <si>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</si>
  <si>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</si>
  <si>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</si>
  <si>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</si>
  <si>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</si>
  <si>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</si>
  <si>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</si>
  <si>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</si>
  <si>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</si>
  <si>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</si>
  <si>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</si>
  <si>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</si>
  <si>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</si>
  <si>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</si>
  <si>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</si>
  <si>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</si>
  <si>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</si>
  <si>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</si>
  <si>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</si>
  <si>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</si>
  <si>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</si>
  <si>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</si>
  <si>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</si>
  <si>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</si>
  <si>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</si>
  <si>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</si>
  <si>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</si>
  <si>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</si>
  <si>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</si>
  <si>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</si>
  <si>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</si>
  <si>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</si>
  <si>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</si>
  <si>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</si>
  <si>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</si>
  <si>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</si>
  <si>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</si>
  <si>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</si>
  <si>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</si>
  <si>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</si>
  <si>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</si>
  <si>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</si>
  <si>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</si>
  <si>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</si>
  <si>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</si>
  <si>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</si>
  <si>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</si>
  <si>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</si>
  <si>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</si>
  <si>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</si>
  <si>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</si>
  <si>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</si>
  <si>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</si>
  <si>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</si>
  <si>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</si>
  <si>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</si>
  <si>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</si>
  <si>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</si>
  <si>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</si>
  <si>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</si>
  <si>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</si>
  <si>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</si>
  <si>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</si>
  <si>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</si>
  <si>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</si>
  <si>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</si>
  <si>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</si>
  <si>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</si>
  <si>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</si>
  <si>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</si>
  <si>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</si>
  <si>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</si>
  <si>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</si>
  <si>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</si>
  <si>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</si>
  <si>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</si>
  <si>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</si>
  <si>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</si>
  <si>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</si>
  <si>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</si>
  <si>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</si>
  <si>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</si>
  <si>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</si>
  <si>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</si>
  <si>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</si>
  <si>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</si>
  <si>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</si>
  <si>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</si>
  <si>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</si>
  <si>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</si>
  <si>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</si>
  <si>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</si>
  <si>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</si>
  <si>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</si>
  <si>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</si>
  <si>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</si>
  <si>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</si>
  <si>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</si>
  <si>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</si>
  <si>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</si>
  <si>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</si>
  <si>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</si>
  <si>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</si>
  <si>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</si>
  <si>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</si>
  <si>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</si>
  <si>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</si>
  <si>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</si>
  <si>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</si>
  <si>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</si>
  <si>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</si>
  <si>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</si>
  <si>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</si>
  <si>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</si>
  <si>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</si>
  <si>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</si>
  <si>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</si>
  <si>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</si>
  <si>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</si>
  <si>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</si>
  <si>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</si>
  <si>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</si>
  <si>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</si>
  <si>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</si>
  <si>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</si>
  <si>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</si>
  <si>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</si>
  <si>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</si>
  <si>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</si>
  <si>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</si>
  <si>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</si>
  <si>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</si>
  <si>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</si>
  <si>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</si>
  <si>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</si>
  <si>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</si>
  <si>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</si>
  <si>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</si>
  <si>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</si>
  <si>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</si>
  <si>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</si>
  <si>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</si>
  <si>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</si>
  <si>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</si>
  <si>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</si>
  <si>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</si>
  <si>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</si>
  <si>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</si>
  <si>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</si>
  <si>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</si>
  <si>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</si>
  <si>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</si>
  <si>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</si>
  <si>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</si>
  <si>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</si>
  <si>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</si>
  <si>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</si>
  <si>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</si>
  <si>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</si>
  <si>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</si>
  <si>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</si>
  <si>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</si>
  <si>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</si>
  <si>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</si>
  <si>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</si>
  <si>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</si>
  <si>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</si>
  <si>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</si>
  <si>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</si>
  <si>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</si>
  <si>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</si>
  <si>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</si>
  <si>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</si>
  <si>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</si>
  <si>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</si>
  <si>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</si>
  <si>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</si>
  <si>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</si>
  <si>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</si>
  <si>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</si>
  <si>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</si>
  <si>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</si>
  <si>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</si>
  <si>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</si>
  <si>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</si>
  <si>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</si>
  <si>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</si>
  <si>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</si>
  <si>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</si>
  <si>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</si>
  <si>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</si>
  <si>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</si>
  <si>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</si>
  <si>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</si>
  <si>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</si>
  <si>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</si>
  <si>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</si>
  <si>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</si>
  <si>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</si>
  <si>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</si>
  <si>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</si>
  <si>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</si>
  <si>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</si>
  <si>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</si>
  <si>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</si>
  <si>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</si>
  <si>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</si>
  <si>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</si>
  <si>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</si>
  <si>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</si>
  <si>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</si>
  <si>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</si>
  <si>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</si>
  <si>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</si>
  <si>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</si>
  <si>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</si>
  <si>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</si>
  <si>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</si>
  <si>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</si>
  <si>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</si>
  <si>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</si>
  <si>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</si>
  <si>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</si>
  <si>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</si>
  <si>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</si>
  <si>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</si>
  <si>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</si>
  <si>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</si>
  <si>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</si>
  <si>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</si>
  <si>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</si>
  <si>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</si>
  <si>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</si>
  <si>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</si>
  <si>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</si>
  <si>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</si>
  <si>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</si>
  <si>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</si>
  <si>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</si>
  <si>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</si>
  <si>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</si>
  <si>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</si>
  <si>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</si>
  <si>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</si>
  <si>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</si>
  <si>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</si>
  <si>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</si>
  <si>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</si>
  <si>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</si>
  <si>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</si>
  <si>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</si>
  <si>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</si>
  <si>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</si>
  <si>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</si>
  <si>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</si>
  <si>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</si>
  <si>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</si>
  <si>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</si>
  <si>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</si>
  <si>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</si>
  <si>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</si>
  <si>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</si>
  <si>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</si>
  <si>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</si>
  <si>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</si>
  <si>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</si>
  <si>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</si>
  <si>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</si>
  <si>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</si>
  <si>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</si>
  <si>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</si>
  <si>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</si>
  <si>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</si>
  <si>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</si>
  <si>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</si>
  <si>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</si>
  <si>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</si>
  <si>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</si>
  <si>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</si>
  <si>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</si>
  <si>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</si>
  <si>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</si>
  <si>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</si>
  <si>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</si>
  <si>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</si>
  <si>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</si>
  <si>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</si>
  <si>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</si>
  <si>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</si>
  <si>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</si>
  <si>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</si>
  <si>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</si>
  <si>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</si>
  <si>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</si>
  <si>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</si>
  <si>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</si>
  <si>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</si>
  <si>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</si>
  <si>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</si>
  <si>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</si>
  <si>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</si>
  <si>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</si>
  <si>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</si>
  <si>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</si>
  <si>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</si>
  <si>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</si>
  <si>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</si>
  <si>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</si>
  <si>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</si>
  <si>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</si>
  <si>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</si>
  <si>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</si>
  <si>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</si>
  <si>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</si>
  <si>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</si>
  <si>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</si>
  <si>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</si>
  <si>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</si>
  <si>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</si>
  <si>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</si>
  <si>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</si>
  <si>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6/KEP813102</t>
  </si>
  <si>
    <t>SWITCHING EQUIPMENT/General purpose rela</t>
  </si>
  <si>
    <t>78/SBA121060/0160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</si>
  <si>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</si>
  <si>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</si>
  <si>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</si>
  <si>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</si>
  <si>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</si>
  <si>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</si>
  <si>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</si>
  <si>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</si>
  <si>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</si>
  <si>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</si>
  <si>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</si>
  <si>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</si>
  <si>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</si>
  <si>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</si>
  <si>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</si>
  <si>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</si>
  <si>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</si>
  <si>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</si>
  <si>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</si>
  <si>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</si>
  <si>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</si>
  <si>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</si>
  <si>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</si>
  <si>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</si>
  <si>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</si>
  <si>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</si>
  <si>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</si>
  <si>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</si>
  <si>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</si>
  <si>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</si>
  <si>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</si>
  <si>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</si>
  <si>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</si>
  <si>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</si>
  <si>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</si>
  <si>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</si>
  <si>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</si>
  <si>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</si>
  <si>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</si>
  <si>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</si>
  <si>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</si>
  <si>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</si>
  <si>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</si>
  <si>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</si>
  <si>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</si>
  <si>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</si>
  <si>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</si>
  <si>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</si>
  <si>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</si>
  <si>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</si>
  <si>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</si>
  <si>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</si>
  <si>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</si>
  <si>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</si>
  <si>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</si>
  <si>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</si>
  <si>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</si>
  <si>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</si>
  <si>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</si>
  <si>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</si>
  <si>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</si>
  <si>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</si>
  <si>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</si>
  <si>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</si>
  <si>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</si>
  <si>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</si>
  <si>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</si>
  <si>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</si>
  <si>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</si>
  <si>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</si>
  <si>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</si>
  <si>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</si>
  <si>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</si>
  <si>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</si>
  <si>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</si>
  <si>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</si>
  <si>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</si>
  <si>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</si>
  <si>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</si>
  <si>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</si>
  <si>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</si>
  <si>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</si>
  <si>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</si>
  <si>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</si>
  <si>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</si>
  <si>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</si>
  <si>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</si>
  <si>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</si>
  <si>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</si>
  <si>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</si>
  <si>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</si>
  <si>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</si>
  <si>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</si>
  <si>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</si>
  <si>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</si>
  <si>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</si>
  <si>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</si>
  <si>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</si>
  <si>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</si>
  <si>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</si>
  <si>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</si>
  <si>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</si>
  <si>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</si>
  <si>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</si>
  <si>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</si>
  <si>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</si>
  <si>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</si>
  <si>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</si>
  <si>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</si>
  <si>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</si>
  <si>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</si>
  <si>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</si>
  <si>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</si>
  <si>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</si>
  <si>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</si>
  <si>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</si>
  <si>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</si>
  <si>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</si>
  <si>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</si>
  <si>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</si>
  <si>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</si>
  <si>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</si>
  <si>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</si>
  <si>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</si>
  <si>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</si>
  <si>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</si>
  <si>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</si>
  <si>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</si>
  <si>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</si>
  <si>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</si>
  <si>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</si>
  <si>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</si>
  <si>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</si>
  <si>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</si>
  <si>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</si>
  <si>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</si>
  <si>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</si>
  <si>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</si>
  <si>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</si>
  <si>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</si>
  <si>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</si>
  <si>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</si>
  <si>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</si>
  <si>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</si>
  <si>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</si>
  <si>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</si>
  <si>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</si>
  <si>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</si>
  <si>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</si>
  <si>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</si>
  <si>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Rosenberger RET</t>
  </si>
  <si>
    <t>S-WAVE-ACU-002-DV6</t>
  </si>
  <si>
    <t>S-WAVE-ACU-002-DV8</t>
  </si>
  <si>
    <t>SXA1060216/15</t>
  </si>
  <si>
    <t>FLOOR PANEL/EQ 2xBYB501 600x800, 4 cut-o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</si>
  <si>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</si>
  <si>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</si>
  <si>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</si>
  <si>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</si>
  <si>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</si>
  <si>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</si>
  <si>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</si>
  <si>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</si>
  <si>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</si>
  <si>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</si>
  <si>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</si>
  <si>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</si>
  <si>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</si>
  <si>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</si>
  <si>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</si>
  <si>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</si>
  <si>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</si>
  <si>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</si>
  <si>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</si>
  <si>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</si>
  <si>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</si>
  <si>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</si>
  <si>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</si>
  <si>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</si>
  <si>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</si>
  <si>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</si>
  <si>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</si>
  <si>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</si>
  <si>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</si>
  <si>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</si>
  <si>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</si>
  <si>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</si>
  <si>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</si>
  <si>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</si>
  <si>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</si>
  <si>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TFL281326</t>
  </si>
  <si>
    <t>INSTALLATION CABLE/HALOGENFREE,2X16,600V</t>
  </si>
  <si>
    <t>H&amp;S Optic Cable 100M RPM 253 1610</t>
  </si>
  <si>
    <t>DUMMY LOAD 100W</t>
  </si>
  <si>
    <t>HYBRID COUPLER</t>
  </si>
  <si>
    <t>SCREW/SCREW MRT-LME M 6X16 ST FZB</t>
  </si>
  <si>
    <t>BFD101131/2</t>
  </si>
  <si>
    <t>Triband L900/H1800/2100/2600 65°18dBi</t>
  </si>
  <si>
    <t>4.3-10 male-DINmale,5M 1/2’ SFLEX jumper</t>
  </si>
  <si>
    <t>Feeder ½"" Cable Superflex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</si>
  <si>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</si>
  <si>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</si>
  <si>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</si>
  <si>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</si>
  <si>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</si>
  <si>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</si>
  <si>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</si>
  <si>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</si>
  <si>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</si>
  <si>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</si>
  <si>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</si>
  <si>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</si>
  <si>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</si>
  <si>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</si>
  <si>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</si>
  <si>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</si>
  <si>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</si>
  <si>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</si>
  <si>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</si>
  <si>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</si>
  <si>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</si>
  <si>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ANTENNA</t>
  </si>
  <si>
    <t>DCDU / 1U PDU con. of DC bre. 1x16A,6x25A,3x30A</t>
  </si>
  <si>
    <t>RBS6601+BB5212</t>
  </si>
  <si>
    <t>RBS6601+BB5216</t>
  </si>
  <si>
    <t>R503</t>
  </si>
  <si>
    <t>CODE</t>
  </si>
  <si>
    <t>KRC161726/1</t>
  </si>
  <si>
    <t>TRANSCEIVER/Radio 2242 B1 B3;Radio Unit</t>
  </si>
  <si>
    <t>KRC161753/1</t>
  </si>
  <si>
    <t>TRANSCEIVER/Radio 4443 B1 B3;Radio Unit</t>
  </si>
  <si>
    <t>KRY112206/2</t>
  </si>
  <si>
    <t>AMPLIFIER/TTMF 900E (B8) SB</t>
  </si>
  <si>
    <t>MB-6W8X33V-00</t>
  </si>
  <si>
    <t>6XPol, 6 x (1710-2690) MHz</t>
  </si>
  <si>
    <t>RPM251120/30M</t>
  </si>
  <si>
    <t>CONNECTION CABLE/Open end 32xE1 LFH cabl</t>
  </si>
  <si>
    <t>RPM777211/01800</t>
  </si>
  <si>
    <t>SEF1031316/1</t>
  </si>
  <si>
    <t>MOUNTING BRACKET/OVP Base Unit, PT 4x1-B</t>
  </si>
  <si>
    <t>SXA2152668/1</t>
  </si>
  <si>
    <t>BRACKET/Right bracket</t>
  </si>
  <si>
    <t>SXA2154174/1</t>
  </si>
  <si>
    <t>MECHANICAL COMPONENT/Guide Rail DUX</t>
  </si>
  <si>
    <t>TQB-609016/Q172718DEI-65FT2</t>
  </si>
  <si>
    <t>TSR49340/60M</t>
  </si>
  <si>
    <t>CONNECTION CABLE/D-SUB - Open end w/ cab</t>
  </si>
  <si>
    <t>SGC97+54454861</t>
  </si>
  <si>
    <t>D825878890</t>
  </si>
  <si>
    <t>SGC97+54454864</t>
  </si>
  <si>
    <t>D825878892</t>
  </si>
  <si>
    <t>SGC97+54454865</t>
  </si>
  <si>
    <t>D825878891</t>
  </si>
  <si>
    <t>SGC97+54459664</t>
  </si>
  <si>
    <t>KRC161670/1R1A</t>
  </si>
  <si>
    <t>D825870971</t>
  </si>
  <si>
    <t>SGC97+54459666</t>
  </si>
  <si>
    <t>D825870983</t>
  </si>
  <si>
    <t>SGC97+54459669</t>
  </si>
  <si>
    <t>D825870980</t>
  </si>
  <si>
    <t>SGC97+54477202</t>
  </si>
  <si>
    <t/>
  </si>
  <si>
    <t>C970007000</t>
  </si>
  <si>
    <t>SGC97+54687857</t>
  </si>
  <si>
    <t>ECM11.100216.30091</t>
  </si>
  <si>
    <t>Q01920 TABUAN DESA INDAH</t>
  </si>
  <si>
    <t>HAMMER 2</t>
  </si>
  <si>
    <t>PO10 BP18 NN 25</t>
  </si>
  <si>
    <r>
      <t xml:space="preserve">Q01920 </t>
    </r>
    <r>
      <rPr>
        <strike/>
        <sz val="10"/>
        <rFont val="Calibri"/>
        <family val="2"/>
      </rPr>
      <t>TAMAN RIMBA SAMA JAYA </t>
    </r>
    <r>
      <rPr>
        <sz val="10"/>
        <rFont val="Calibri"/>
        <family val="2"/>
      </rPr>
      <t xml:space="preserve"> TABUAN DESA INDAH_BP18_K_3491</t>
    </r>
  </si>
  <si>
    <t>40M X 6</t>
  </si>
  <si>
    <t>REMOVED</t>
  </si>
  <si>
    <t>ADD ON</t>
  </si>
  <si>
    <t>35M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</si>
</sst>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  <font>
      <strike/>
      <sz val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 applyFill="0" applyBorder="0"/>
    <xf numFmtId="0" fontId="7" fillId="0" borderId="0" applyFill="0" applyBorder="0"/>
    <xf numFmtId="0" fontId="7" fillId="2" borderId="0" applyFill="0" applyBorder="0"/>
    <xf numFmtId="0" fontId="20" fillId="0" borderId="0">
      <alignment vertical="top"/>
    </xf>
    <xf numFmtId="0" fontId="6" fillId="0" borderId="0"/>
    <xf numFmtId="0" fontId="22" fillId="0" borderId="0"/>
    <xf numFmtId="0" fontId="31" fillId="0" borderId="0"/>
    <xf numFmtId="0" fontId="5" fillId="0" borderId="0"/>
    <xf numFmtId="0" fontId="7" fillId="2" borderId="0" applyFill="0" applyBorder="0"/>
    <xf numFmtId="0" fontId="4" fillId="0" borderId="0"/>
    <xf numFmtId="0" fontId="3" fillId="0" borderId="0"/>
    <xf numFmtId="0" fontId="2" fillId="0" borderId="0"/>
    <xf numFmtId="0" fontId="1" fillId="0" borderId="0"/>
  </cellStyleXfs>
  <cellXfs count="374">
    <xf numFmtId="0" fontId="0" fillId="0" borderId="0" xfId="0"/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0" fillId="2" borderId="0" xfId="0" applyFont="1" applyFill="1" applyAlignment="1"/>
    <xf numFmtId="0" fontId="19" fillId="4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Protection="1"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23" fillId="0" borderId="0" xfId="0" applyFont="1" applyBorder="1"/>
    <xf numFmtId="0" fontId="23" fillId="5" borderId="0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vertical="top"/>
    </xf>
    <xf numFmtId="14" fontId="1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25" fillId="0" borderId="0" xfId="0" applyFont="1" applyAlignment="1">
      <alignment vertical="top"/>
    </xf>
    <xf numFmtId="0" fontId="25" fillId="6" borderId="15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0" xfId="0" applyFont="1" applyFill="1" applyBorder="1" applyAlignment="1">
      <alignment vertical="center"/>
    </xf>
    <xf numFmtId="0" fontId="24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3" xfId="0" applyFont="1" applyFill="1" applyBorder="1"/>
    <xf numFmtId="0" fontId="10" fillId="2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3" fillId="0" borderId="1" xfId="0" applyNumberFormat="1" applyFont="1" applyBorder="1" applyAlignment="1">
      <alignment vertical="top"/>
    </xf>
    <xf numFmtId="0" fontId="23" fillId="0" borderId="1" xfId="0" applyNumberFormat="1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23" fillId="0" borderId="1" xfId="9" applyFont="1" applyFill="1" applyBorder="1" applyAlignment="1" applyProtection="1">
      <alignment horizontal="center" vertical="center"/>
      <protection locked="0"/>
    </xf>
    <xf numFmtId="0" fontId="23" fillId="0" borderId="1" xfId="7" applyNumberFormat="1" applyFont="1" applyFill="1" applyBorder="1" applyAlignment="1">
      <alignment horizontal="left" vertical="top"/>
    </xf>
    <xf numFmtId="0" fontId="11" fillId="2" borderId="3" xfId="0" applyFont="1" applyFill="1" applyBorder="1" applyAlignment="1"/>
    <xf numFmtId="0" fontId="10" fillId="2" borderId="3" xfId="0" applyFont="1" applyFill="1" applyBorder="1" applyAlignment="1"/>
    <xf numFmtId="0" fontId="12" fillId="3" borderId="1" xfId="0" applyFont="1" applyFill="1" applyBorder="1" applyAlignment="1"/>
    <xf numFmtId="0" fontId="10" fillId="2" borderId="1" xfId="0" applyFont="1" applyFill="1" applyBorder="1" applyAlignment="1"/>
    <xf numFmtId="0" fontId="10" fillId="0" borderId="1" xfId="0" applyFont="1" applyFill="1" applyBorder="1" applyAlignment="1"/>
    <xf numFmtId="0" fontId="11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23" fillId="0" borderId="1" xfId="7" applyNumberFormat="1" applyFont="1" applyFill="1" applyBorder="1" applyAlignment="1">
      <alignment vertical="top"/>
    </xf>
    <xf numFmtId="0" fontId="32" fillId="0" borderId="0" xfId="0" applyFont="1"/>
    <xf numFmtId="0" fontId="26" fillId="0" borderId="1" xfId="7" applyFont="1" applyFill="1" applyBorder="1" applyAlignment="1">
      <alignment horizontal="left"/>
    </xf>
    <xf numFmtId="0" fontId="26" fillId="0" borderId="1" xfId="7" applyFont="1" applyFill="1" applyBorder="1" applyAlignment="1">
      <alignment horizontal="center"/>
    </xf>
    <xf numFmtId="0" fontId="10" fillId="0" borderId="1" xfId="7" applyFont="1" applyFill="1" applyBorder="1" applyAlignment="1">
      <alignment horizontal="left"/>
    </xf>
    <xf numFmtId="0" fontId="31" fillId="0" borderId="1" xfId="7" applyFill="1" applyBorder="1"/>
    <xf numFmtId="0" fontId="23" fillId="0" borderId="1" xfId="7" applyFont="1" applyFill="1" applyBorder="1" applyAlignment="1">
      <alignment horizontal="center"/>
    </xf>
    <xf numFmtId="0" fontId="31" fillId="0" borderId="0" xfId="7" applyFill="1"/>
    <xf numFmtId="0" fontId="23" fillId="0" borderId="1" xfId="7" applyFont="1" applyFill="1" applyBorder="1" applyAlignment="1">
      <alignment horizontal="left"/>
    </xf>
    <xf numFmtId="0" fontId="10" fillId="0" borderId="0" xfId="7" applyFont="1" applyFill="1" applyAlignment="1">
      <alignment horizontal="center"/>
    </xf>
    <xf numFmtId="0" fontId="26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/>
    <xf numFmtId="0" fontId="10" fillId="0" borderId="1" xfId="7" applyFont="1" applyFill="1" applyBorder="1" applyAlignment="1">
      <alignment horizontal="center" wrapText="1"/>
    </xf>
    <xf numFmtId="0" fontId="26" fillId="0" borderId="1" xfId="7" applyFont="1" applyBorder="1" applyAlignment="1">
      <alignment horizontal="left" vertical="center"/>
    </xf>
    <xf numFmtId="0" fontId="23" fillId="0" borderId="1" xfId="7" applyFont="1" applyFill="1" applyBorder="1" applyAlignment="1">
      <alignment horizontal="center" wrapText="1"/>
    </xf>
    <xf numFmtId="0" fontId="26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/>
    <xf numFmtId="0" fontId="26" fillId="0" borderId="1" xfId="7" applyFont="1" applyFill="1" applyBorder="1" applyAlignment="1"/>
    <xf numFmtId="0" fontId="31" fillId="0" borderId="1" xfId="7" applyFill="1" applyBorder="1" applyAlignment="1">
      <alignment horizontal="center"/>
    </xf>
    <xf numFmtId="0" fontId="26" fillId="0" borderId="1" xfId="7" applyFont="1" applyBorder="1" applyAlignment="1">
      <alignment vertical="top"/>
    </xf>
    <xf numFmtId="0" fontId="26" fillId="0" borderId="1" xfId="7" applyNumberFormat="1" applyFont="1" applyBorder="1" applyAlignment="1">
      <alignment horizontal="center" vertical="top"/>
    </xf>
    <xf numFmtId="0" fontId="26" fillId="0" borderId="1" xfId="7" applyNumberFormat="1" applyFont="1" applyBorder="1" applyAlignment="1">
      <alignment vertical="top"/>
    </xf>
    <xf numFmtId="0" fontId="31" fillId="0" borderId="0" xfId="7" applyFill="1" applyAlignment="1">
      <alignment horizontal="center"/>
    </xf>
    <xf numFmtId="0" fontId="26" fillId="0" borderId="1" xfId="7" applyFont="1" applyFill="1" applyBorder="1" applyAlignment="1">
      <alignment vertical="center" wrapText="1"/>
    </xf>
    <xf numFmtId="0" fontId="23" fillId="0" borderId="1" xfId="7" applyFont="1" applyFill="1" applyBorder="1"/>
    <xf numFmtId="0" fontId="31" fillId="0" borderId="0" xfId="7"/>
    <xf numFmtId="0" fontId="10" fillId="2" borderId="0" xfId="0" quotePrefix="1" applyFont="1" applyFill="1"/>
    <xf numFmtId="0" fontId="10" fillId="2" borderId="0" xfId="0" applyFont="1" applyFill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3" fillId="0" borderId="1" xfId="7" applyFont="1" applyBorder="1" applyAlignment="1">
      <alignment vertical="top"/>
    </xf>
    <xf numFmtId="0" fontId="23" fillId="0" borderId="1" xfId="7" applyFont="1" applyBorder="1" applyAlignment="1">
      <alignment horizontal="center" vertical="top"/>
    </xf>
    <xf numFmtId="0" fontId="23" fillId="0" borderId="1" xfId="7" applyFont="1" applyBorder="1" applyAlignment="1">
      <alignment horizontal="left" vertical="top"/>
    </xf>
    <xf numFmtId="0" fontId="23" fillId="7" borderId="0" xfId="7" applyFont="1" applyFill="1" applyAlignment="1">
      <alignment horizontal="right"/>
    </xf>
    <xf numFmtId="0" fontId="23" fillId="0" borderId="0" xfId="7" applyFont="1" applyFill="1" applyAlignment="1">
      <alignment horizontal="right"/>
    </xf>
    <xf numFmtId="0" fontId="21" fillId="7" borderId="0" xfId="7" applyFont="1" applyFill="1" applyAlignment="1" applyProtection="1">
      <alignment horizontal="right"/>
      <protection locked="0"/>
    </xf>
    <xf numFmtId="0" fontId="23" fillId="6" borderId="0" xfId="7" applyFont="1" applyFill="1" applyAlignment="1">
      <alignment horizontal="right"/>
    </xf>
    <xf numFmtId="0" fontId="23" fillId="0" borderId="0" xfId="7" applyFont="1" applyFill="1" applyBorder="1" applyAlignment="1">
      <alignment horizontal="right"/>
    </xf>
    <xf numFmtId="0" fontId="23" fillId="0" borderId="1" xfId="7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165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23" fillId="0" borderId="1" xfId="0" applyFont="1" applyBorder="1"/>
    <xf numFmtId="0" fontId="26" fillId="0" borderId="15" xfId="0" applyFont="1" applyBorder="1" applyAlignment="1">
      <alignment horizontal="left"/>
    </xf>
    <xf numFmtId="0" fontId="31" fillId="0" borderId="0" xfId="7" applyFill="1" applyAlignment="1">
      <alignment vertical="center"/>
    </xf>
    <xf numFmtId="0" fontId="10" fillId="0" borderId="0" xfId="7" applyFont="1" applyFill="1" applyBorder="1" applyAlignment="1">
      <alignment horizontal="right"/>
    </xf>
    <xf numFmtId="0" fontId="10" fillId="0" borderId="0" xfId="7" applyFont="1" applyFill="1" applyBorder="1" applyAlignment="1">
      <alignment horizontal="right" wrapText="1"/>
    </xf>
    <xf numFmtId="0" fontId="23" fillId="0" borderId="0" xfId="7" applyFont="1" applyFill="1" applyBorder="1" applyAlignment="1">
      <alignment horizontal="right" wrapText="1"/>
    </xf>
    <xf numFmtId="0" fontId="23" fillId="0" borderId="4" xfId="7" applyFont="1" applyFill="1" applyBorder="1" applyAlignment="1">
      <alignment horizontal="right"/>
    </xf>
    <xf numFmtId="0" fontId="23" fillId="0" borderId="3" xfId="7" applyFont="1" applyFill="1" applyBorder="1" applyAlignment="1">
      <alignment horizontal="right"/>
    </xf>
    <xf numFmtId="0" fontId="10" fillId="0" borderId="3" xfId="7" applyFont="1" applyFill="1" applyBorder="1" applyAlignment="1">
      <alignment horizontal="right"/>
    </xf>
    <xf numFmtId="0" fontId="10" fillId="0" borderId="4" xfId="7" applyFont="1" applyFill="1" applyBorder="1" applyAlignment="1">
      <alignment horizontal="right"/>
    </xf>
    <xf numFmtId="0" fontId="34" fillId="16" borderId="18" xfId="7" applyFont="1" applyFill="1" applyBorder="1" applyAlignment="1">
      <alignment horizontal="center" vertical="center"/>
    </xf>
    <xf numFmtId="0" fontId="34" fillId="16" borderId="4" xfId="7" applyFont="1" applyFill="1" applyBorder="1" applyAlignment="1">
      <alignment horizontal="center" vertical="center"/>
    </xf>
    <xf numFmtId="0" fontId="34" fillId="16" borderId="19" xfId="7" applyFont="1" applyFill="1" applyBorder="1" applyAlignment="1">
      <alignment horizontal="center" vertical="center"/>
    </xf>
    <xf numFmtId="0" fontId="23" fillId="0" borderId="27" xfId="7" applyFont="1" applyFill="1" applyBorder="1" applyAlignment="1">
      <alignment horizontal="left"/>
    </xf>
    <xf numFmtId="0" fontId="26" fillId="0" borderId="27" xfId="7" applyFont="1" applyFill="1" applyBorder="1" applyAlignment="1">
      <alignment horizontal="left"/>
    </xf>
    <xf numFmtId="0" fontId="10" fillId="0" borderId="27" xfId="7" applyFont="1" applyFill="1" applyBorder="1"/>
    <xf numFmtId="0" fontId="26" fillId="0" borderId="27" xfId="7" applyFont="1" applyFill="1" applyBorder="1" applyAlignment="1">
      <alignment horizontal="left" vertical="center"/>
    </xf>
    <xf numFmtId="0" fontId="26" fillId="0" borderId="27" xfId="7" applyFont="1" applyBorder="1" applyAlignment="1">
      <alignment horizontal="left" vertical="center"/>
    </xf>
    <xf numFmtId="0" fontId="26" fillId="0" borderId="27" xfId="7" applyFont="1" applyFill="1" applyBorder="1" applyAlignment="1">
      <alignment vertical="center"/>
    </xf>
    <xf numFmtId="0" fontId="26" fillId="0" borderId="28" xfId="7" applyFont="1" applyFill="1" applyBorder="1" applyAlignment="1">
      <alignment vertical="center"/>
    </xf>
    <xf numFmtId="0" fontId="26" fillId="0" borderId="10" xfId="7" applyFont="1" applyFill="1" applyBorder="1" applyAlignment="1">
      <alignment horizontal="left"/>
    </xf>
    <xf numFmtId="0" fontId="10" fillId="0" borderId="26" xfId="7" applyFont="1" applyFill="1" applyBorder="1"/>
    <xf numFmtId="0" fontId="26" fillId="0" borderId="27" xfId="7" applyFont="1" applyFill="1" applyBorder="1" applyAlignment="1">
      <alignment vertical="center" wrapText="1"/>
    </xf>
    <xf numFmtId="0" fontId="10" fillId="0" borderId="29" xfId="7" applyFont="1" applyFill="1" applyBorder="1"/>
    <xf numFmtId="0" fontId="26" fillId="0" borderId="27" xfId="7" applyFont="1" applyBorder="1" applyAlignment="1">
      <alignment vertical="top"/>
    </xf>
    <xf numFmtId="0" fontId="23" fillId="0" borderId="28" xfId="7" applyFont="1" applyFill="1" applyBorder="1" applyAlignment="1">
      <alignment horizontal="left" vertical="center"/>
    </xf>
    <xf numFmtId="0" fontId="23" fillId="0" borderId="27" xfId="7" applyFont="1" applyFill="1" applyBorder="1" applyAlignment="1">
      <alignment vertical="top"/>
    </xf>
    <xf numFmtId="0" fontId="23" fillId="0" borderId="26" xfId="7" applyFont="1" applyBorder="1" applyAlignment="1">
      <alignment vertical="top"/>
    </xf>
    <xf numFmtId="0" fontId="23" fillId="0" borderId="28" xfId="7" applyFont="1" applyBorder="1" applyAlignment="1">
      <alignment vertical="top"/>
    </xf>
    <xf numFmtId="0" fontId="10" fillId="0" borderId="17" xfId="7" applyFont="1" applyFill="1" applyBorder="1" applyAlignment="1">
      <alignment horizontal="center"/>
    </xf>
    <xf numFmtId="0" fontId="26" fillId="0" borderId="6" xfId="7" applyFont="1" applyFill="1" applyBorder="1" applyAlignment="1">
      <alignment horizontal="left"/>
    </xf>
    <xf numFmtId="0" fontId="26" fillId="0" borderId="10" xfId="7" applyFont="1" applyFill="1" applyBorder="1" applyAlignment="1">
      <alignment vertical="center" wrapText="1"/>
    </xf>
    <xf numFmtId="0" fontId="10" fillId="0" borderId="18" xfId="7" applyFont="1" applyFill="1" applyBorder="1" applyAlignment="1">
      <alignment horizontal="right"/>
    </xf>
    <xf numFmtId="0" fontId="10" fillId="0" borderId="31" xfId="7" applyFont="1" applyFill="1" applyBorder="1" applyAlignment="1">
      <alignment horizontal="right"/>
    </xf>
    <xf numFmtId="0" fontId="10" fillId="0" borderId="33" xfId="7" applyFont="1" applyFill="1" applyBorder="1" applyAlignment="1">
      <alignment horizontal="right"/>
    </xf>
    <xf numFmtId="0" fontId="23" fillId="0" borderId="18" xfId="7" applyFont="1" applyFill="1" applyBorder="1" applyAlignment="1">
      <alignment horizontal="right"/>
    </xf>
    <xf numFmtId="0" fontId="23" fillId="0" borderId="31" xfId="7" applyFont="1" applyFill="1" applyBorder="1" applyAlignment="1">
      <alignment horizontal="right"/>
    </xf>
    <xf numFmtId="0" fontId="23" fillId="0" borderId="31" xfId="7" applyFont="1" applyBorder="1" applyAlignment="1">
      <alignment horizontal="right"/>
    </xf>
    <xf numFmtId="0" fontId="23" fillId="0" borderId="33" xfId="7" applyFont="1" applyBorder="1" applyAlignment="1">
      <alignment horizontal="right"/>
    </xf>
    <xf numFmtId="0" fontId="10" fillId="0" borderId="6" xfId="7" applyFont="1" applyFill="1" applyBorder="1"/>
    <xf numFmtId="0" fontId="31" fillId="0" borderId="0" xfId="7" applyFill="1" applyAlignment="1">
      <alignment horizontal="center" vertical="center"/>
    </xf>
    <xf numFmtId="0" fontId="10" fillId="0" borderId="35" xfId="7" applyFont="1" applyFill="1" applyBorder="1" applyAlignment="1">
      <alignment horizontal="right"/>
    </xf>
    <xf numFmtId="0" fontId="23" fillId="0" borderId="36" xfId="7" applyFont="1" applyFill="1" applyBorder="1" applyAlignment="1">
      <alignment vertical="top"/>
    </xf>
    <xf numFmtId="0" fontId="26" fillId="0" borderId="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30" xfId="7" applyFont="1" applyFill="1" applyBorder="1"/>
    <xf numFmtId="0" fontId="10" fillId="0" borderId="37" xfId="7" applyFont="1" applyFill="1" applyBorder="1"/>
    <xf numFmtId="0" fontId="26" fillId="0" borderId="38" xfId="7" applyFont="1" applyFill="1" applyBorder="1" applyAlignment="1">
      <alignment horizontal="left"/>
    </xf>
    <xf numFmtId="0" fontId="10" fillId="0" borderId="41" xfId="7" applyFont="1" applyFill="1" applyBorder="1" applyAlignment="1">
      <alignment horizontal="right"/>
    </xf>
    <xf numFmtId="0" fontId="10" fillId="0" borderId="42" xfId="7" applyFont="1" applyFill="1" applyBorder="1" applyAlignment="1">
      <alignment horizontal="right"/>
    </xf>
    <xf numFmtId="0" fontId="26" fillId="0" borderId="43" xfId="7" applyFont="1" applyFill="1" applyBorder="1" applyAlignment="1">
      <alignment vertical="center" wrapText="1"/>
    </xf>
    <xf numFmtId="0" fontId="23" fillId="0" borderId="35" xfId="7" applyFont="1" applyFill="1" applyBorder="1" applyAlignment="1">
      <alignment horizontal="right"/>
    </xf>
    <xf numFmtId="0" fontId="10" fillId="0" borderId="40" xfId="7" applyFont="1" applyFill="1" applyBorder="1" applyAlignment="1">
      <alignment horizontal="right"/>
    </xf>
    <xf numFmtId="0" fontId="23" fillId="0" borderId="33" xfId="7" applyFont="1" applyFill="1" applyBorder="1" applyAlignment="1">
      <alignment horizontal="right"/>
    </xf>
    <xf numFmtId="0" fontId="10" fillId="0" borderId="46" xfId="7" applyFont="1" applyFill="1" applyBorder="1"/>
    <xf numFmtId="0" fontId="26" fillId="0" borderId="46" xfId="7" applyFont="1" applyFill="1" applyBorder="1" applyAlignment="1">
      <alignment horizontal="left" vertical="center"/>
    </xf>
    <xf numFmtId="0" fontId="26" fillId="0" borderId="46" xfId="7" applyFont="1" applyBorder="1" applyAlignment="1">
      <alignment horizontal="left" vertical="center"/>
    </xf>
    <xf numFmtId="0" fontId="26" fillId="0" borderId="48" xfId="7" applyFont="1" applyFill="1" applyBorder="1" applyAlignment="1">
      <alignment horizontal="left"/>
    </xf>
    <xf numFmtId="0" fontId="10" fillId="0" borderId="45" xfId="7" applyFont="1" applyFill="1" applyBorder="1"/>
    <xf numFmtId="0" fontId="26" fillId="0" borderId="49" xfId="7" applyFont="1" applyFill="1" applyBorder="1" applyAlignment="1">
      <alignment horizontal="left"/>
    </xf>
    <xf numFmtId="0" fontId="26" fillId="0" borderId="48" xfId="7" applyFont="1" applyFill="1" applyBorder="1" applyAlignment="1">
      <alignment vertical="center" wrapText="1"/>
    </xf>
    <xf numFmtId="0" fontId="26" fillId="0" borderId="46" xfId="7" applyFont="1" applyFill="1" applyBorder="1" applyAlignment="1">
      <alignment vertical="center" wrapText="1"/>
    </xf>
    <xf numFmtId="0" fontId="26" fillId="0" borderId="47" xfId="7" applyFont="1" applyFill="1" applyBorder="1" applyAlignment="1">
      <alignment vertical="center" wrapText="1"/>
    </xf>
    <xf numFmtId="0" fontId="23" fillId="0" borderId="46" xfId="7" applyFont="1" applyFill="1" applyBorder="1" applyAlignment="1">
      <alignment vertical="top"/>
    </xf>
    <xf numFmtId="0" fontId="23" fillId="0" borderId="49" xfId="7" applyFont="1" applyFill="1" applyBorder="1" applyAlignment="1">
      <alignment vertical="top"/>
    </xf>
    <xf numFmtId="0" fontId="10" fillId="0" borderId="23" xfId="7" applyFont="1" applyFill="1" applyBorder="1"/>
    <xf numFmtId="0" fontId="23" fillId="0" borderId="45" xfId="7" applyFont="1" applyBorder="1" applyAlignment="1">
      <alignment vertical="top"/>
    </xf>
    <xf numFmtId="0" fontId="23" fillId="0" borderId="47" xfId="7" applyFont="1" applyBorder="1" applyAlignment="1">
      <alignment vertical="top"/>
    </xf>
    <xf numFmtId="0" fontId="10" fillId="0" borderId="49" xfId="7" applyFont="1" applyFill="1" applyBorder="1"/>
    <xf numFmtId="0" fontId="23" fillId="0" borderId="1" xfId="7" applyFont="1" applyFill="1" applyBorder="1" applyAlignment="1">
      <alignment horizontal="center" vertical="center"/>
    </xf>
    <xf numFmtId="0" fontId="23" fillId="0" borderId="50" xfId="7" applyFont="1" applyFill="1" applyBorder="1" applyAlignment="1">
      <alignment horizontal="right"/>
    </xf>
    <xf numFmtId="0" fontId="23" fillId="0" borderId="24" xfId="7" applyFont="1" applyFill="1" applyBorder="1" applyAlignment="1">
      <alignment horizontal="right"/>
    </xf>
    <xf numFmtId="0" fontId="23" fillId="0" borderId="25" xfId="7" applyFont="1" applyFill="1" applyBorder="1" applyAlignment="1">
      <alignment horizontal="right"/>
    </xf>
    <xf numFmtId="0" fontId="26" fillId="0" borderId="26" xfId="7" applyFont="1" applyBorder="1" applyAlignment="1">
      <alignment vertical="top"/>
    </xf>
    <xf numFmtId="0" fontId="26" fillId="0" borderId="45" xfId="7" applyFont="1" applyBorder="1" applyAlignment="1">
      <alignment vertical="top"/>
    </xf>
    <xf numFmtId="0" fontId="34" fillId="16" borderId="4" xfId="7" applyFont="1" applyFill="1" applyBorder="1" applyAlignment="1">
      <alignment horizontal="right" vertical="center"/>
    </xf>
    <xf numFmtId="0" fontId="26" fillId="0" borderId="27" xfId="7" applyFont="1" applyBorder="1" applyAlignment="1">
      <alignment horizontal="left"/>
    </xf>
    <xf numFmtId="0" fontId="26" fillId="0" borderId="46" xfId="7" applyFont="1" applyBorder="1" applyAlignment="1">
      <alignment horizontal="left"/>
    </xf>
    <xf numFmtId="0" fontId="26" fillId="0" borderId="39" xfId="7" applyFont="1" applyBorder="1" applyAlignment="1">
      <alignment horizontal="left" vertical="center"/>
    </xf>
    <xf numFmtId="0" fontId="26" fillId="0" borderId="47" xfId="7" applyFont="1" applyBorder="1" applyAlignment="1">
      <alignment horizontal="left" vertical="center"/>
    </xf>
    <xf numFmtId="0" fontId="26" fillId="0" borderId="26" xfId="7" applyFont="1" applyFill="1" applyBorder="1" applyAlignment="1">
      <alignment horizontal="left" vertical="top"/>
    </xf>
    <xf numFmtId="0" fontId="26" fillId="0" borderId="28" xfId="7" applyFont="1" applyFill="1" applyBorder="1" applyAlignment="1">
      <alignment horizontal="left" vertical="top"/>
    </xf>
    <xf numFmtId="0" fontId="10" fillId="0" borderId="0" xfId="7" applyFont="1" applyFill="1" applyBorder="1"/>
    <xf numFmtId="0" fontId="10" fillId="0" borderId="31" xfId="7" applyFont="1" applyFill="1" applyBorder="1"/>
    <xf numFmtId="0" fontId="10" fillId="0" borderId="34" xfId="7" applyFont="1" applyFill="1" applyBorder="1"/>
    <xf numFmtId="0" fontId="26" fillId="0" borderId="26" xfId="7" applyFont="1" applyBorder="1" applyAlignment="1">
      <alignment horizontal="left"/>
    </xf>
    <xf numFmtId="0" fontId="26" fillId="0" borderId="28" xfId="7" applyFont="1" applyBorder="1" applyAlignment="1">
      <alignment horizontal="left"/>
    </xf>
    <xf numFmtId="0" fontId="26" fillId="0" borderId="47" xfId="7" applyFont="1" applyBorder="1" applyAlignment="1">
      <alignment horizontal="left"/>
    </xf>
    <xf numFmtId="0" fontId="26" fillId="0" borderId="10" xfId="7" applyFont="1" applyBorder="1" applyAlignment="1">
      <alignment horizontal="left"/>
    </xf>
    <xf numFmtId="0" fontId="26" fillId="0" borderId="48" xfId="7" applyFont="1" applyBorder="1" applyAlignment="1">
      <alignment horizontal="left"/>
    </xf>
    <xf numFmtId="0" fontId="26" fillId="0" borderId="26" xfId="7" applyFont="1" applyFill="1" applyBorder="1" applyAlignment="1">
      <alignment horizontal="left" vertical="center"/>
    </xf>
    <xf numFmtId="0" fontId="26" fillId="0" borderId="45" xfId="7" applyFont="1" applyFill="1" applyBorder="1" applyAlignment="1">
      <alignment horizontal="left" vertical="center"/>
    </xf>
    <xf numFmtId="0" fontId="23" fillId="0" borderId="0" xfId="7" applyFont="1" applyBorder="1" applyAlignment="1">
      <alignment horizontal="right"/>
    </xf>
    <xf numFmtId="0" fontId="23" fillId="0" borderId="27" xfId="7" applyFont="1" applyBorder="1"/>
    <xf numFmtId="0" fontId="26" fillId="0" borderId="45" xfId="7" applyFont="1" applyBorder="1" applyAlignment="1">
      <alignment horizontal="left"/>
    </xf>
    <xf numFmtId="0" fontId="26" fillId="0" borderId="30" xfId="7" applyFont="1" applyBorder="1" applyAlignment="1">
      <alignment horizontal="left"/>
    </xf>
    <xf numFmtId="0" fontId="26" fillId="0" borderId="32" xfId="7" applyFont="1" applyBorder="1" applyAlignment="1">
      <alignment horizontal="left"/>
    </xf>
    <xf numFmtId="0" fontId="26" fillId="0" borderId="34" xfId="7" applyFont="1" applyBorder="1" applyAlignment="1">
      <alignment horizontal="left"/>
    </xf>
    <xf numFmtId="0" fontId="26" fillId="0" borderId="51" xfId="7" applyFont="1" applyBorder="1" applyAlignment="1">
      <alignment horizontal="left"/>
    </xf>
    <xf numFmtId="0" fontId="10" fillId="0" borderId="47" xfId="7" applyFont="1" applyFill="1" applyBorder="1"/>
    <xf numFmtId="0" fontId="26" fillId="0" borderId="46" xfId="7" applyFont="1" applyBorder="1" applyAlignment="1">
      <alignment vertical="top"/>
    </xf>
    <xf numFmtId="0" fontId="23" fillId="0" borderId="47" xfId="7" applyFont="1" applyFill="1" applyBorder="1" applyAlignment="1">
      <alignment horizontal="left" vertical="center"/>
    </xf>
    <xf numFmtId="0" fontId="23" fillId="0" borderId="50" xfId="7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center" vertical="center"/>
    </xf>
    <xf numFmtId="0" fontId="23" fillId="0" borderId="30" xfId="7" applyFont="1" applyFill="1" applyBorder="1" applyAlignment="1">
      <alignment horizontal="center" vertical="center"/>
    </xf>
    <xf numFmtId="0" fontId="23" fillId="0" borderId="24" xfId="7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horizontal="center" vertical="center"/>
    </xf>
    <xf numFmtId="0" fontId="23" fillId="0" borderId="53" xfId="7" applyFont="1" applyFill="1" applyBorder="1" applyAlignment="1">
      <alignment horizontal="center" vertical="center"/>
    </xf>
    <xf numFmtId="0" fontId="23" fillId="0" borderId="34" xfId="7" applyFont="1" applyFill="1" applyBorder="1" applyAlignment="1">
      <alignment horizontal="center" vertical="center"/>
    </xf>
    <xf numFmtId="0" fontId="26" fillId="0" borderId="28" xfId="7" applyNumberFormat="1" applyFont="1" applyBorder="1" applyAlignment="1">
      <alignment horizontal="left"/>
    </xf>
    <xf numFmtId="0" fontId="23" fillId="0" borderId="54" xfId="7" applyFont="1" applyFill="1" applyBorder="1" applyAlignment="1">
      <alignment horizontal="center" vertical="center"/>
    </xf>
    <xf numFmtId="0" fontId="23" fillId="0" borderId="40" xfId="7" applyFont="1" applyFill="1" applyBorder="1" applyAlignment="1">
      <alignment horizontal="center" vertical="center"/>
    </xf>
    <xf numFmtId="0" fontId="23" fillId="0" borderId="55" xfId="7" applyFont="1" applyFill="1" applyBorder="1" applyAlignment="1">
      <alignment horizontal="center" vertical="center"/>
    </xf>
    <xf numFmtId="0" fontId="23" fillId="0" borderId="56" xfId="7" applyFont="1" applyFill="1" applyBorder="1" applyAlignment="1">
      <alignment horizontal="center" vertical="center"/>
    </xf>
    <xf numFmtId="0" fontId="26" fillId="0" borderId="6" xfId="7" applyFont="1" applyBorder="1" applyAlignment="1">
      <alignment horizontal="left"/>
    </xf>
    <xf numFmtId="0" fontId="26" fillId="0" borderId="49" xfId="7" applyFont="1" applyBorder="1" applyAlignment="1">
      <alignment horizontal="left"/>
    </xf>
    <xf numFmtId="0" fontId="23" fillId="0" borderId="36" xfId="7" applyFont="1" applyFill="1" applyBorder="1" applyAlignment="1">
      <alignment horizontal="center" vertical="center"/>
    </xf>
    <xf numFmtId="0" fontId="26" fillId="0" borderId="36" xfId="7" applyFont="1" applyBorder="1" applyAlignment="1">
      <alignment horizontal="left"/>
    </xf>
    <xf numFmtId="0" fontId="26" fillId="0" borderId="6" xfId="7" applyFont="1" applyBorder="1" applyAlignment="1">
      <alignment vertical="center"/>
    </xf>
    <xf numFmtId="0" fontId="36" fillId="0" borderId="0" xfId="7" applyFont="1" applyAlignment="1">
      <alignment vertical="center"/>
    </xf>
    <xf numFmtId="0" fontId="23" fillId="0" borderId="57" xfId="7" applyFont="1" applyFill="1" applyBorder="1" applyAlignment="1">
      <alignment horizontal="center" vertical="center"/>
    </xf>
    <xf numFmtId="0" fontId="23" fillId="0" borderId="51" xfId="7" applyFont="1" applyFill="1" applyBorder="1" applyAlignment="1">
      <alignment horizontal="center" vertical="center"/>
    </xf>
    <xf numFmtId="0" fontId="26" fillId="0" borderId="49" xfId="7" applyFont="1" applyFill="1" applyBorder="1" applyAlignment="1">
      <alignment vertical="center"/>
    </xf>
    <xf numFmtId="0" fontId="33" fillId="0" borderId="31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1" fillId="0" borderId="0" xfId="7" applyFill="1" applyBorder="1"/>
    <xf numFmtId="0" fontId="10" fillId="0" borderId="58" xfId="7" applyFont="1" applyFill="1" applyBorder="1"/>
    <xf numFmtId="0" fontId="26" fillId="0" borderId="15" xfId="7" applyFont="1" applyBorder="1"/>
    <xf numFmtId="0" fontId="23" fillId="0" borderId="59" xfId="7" applyFont="1" applyFill="1" applyBorder="1" applyAlignment="1"/>
    <xf numFmtId="0" fontId="26" fillId="0" borderId="59" xfId="7" applyFont="1" applyBorder="1" applyAlignment="1">
      <alignment horizontal="left" vertical="center"/>
    </xf>
    <xf numFmtId="0" fontId="26" fillId="0" borderId="59" xfId="7" applyFont="1" applyBorder="1" applyAlignment="1">
      <alignment horizontal="left"/>
    </xf>
    <xf numFmtId="0" fontId="26" fillId="0" borderId="59" xfId="7" applyFont="1" applyFill="1" applyBorder="1" applyAlignment="1">
      <alignment horizontal="left" vertical="center"/>
    </xf>
    <xf numFmtId="0" fontId="26" fillId="0" borderId="43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/>
    </xf>
    <xf numFmtId="0" fontId="26" fillId="0" borderId="46" xfId="7" applyFont="1" applyFill="1" applyBorder="1" applyAlignment="1">
      <alignment horizontal="left"/>
    </xf>
    <xf numFmtId="0" fontId="23" fillId="0" borderId="46" xfId="7" applyFont="1" applyFill="1" applyBorder="1" applyAlignment="1">
      <alignment horizontal="left"/>
    </xf>
    <xf numFmtId="0" fontId="26" fillId="0" borderId="46" xfId="7" applyFont="1" applyFill="1" applyBorder="1" applyAlignment="1">
      <alignment vertical="center"/>
    </xf>
    <xf numFmtId="0" fontId="10" fillId="6" borderId="0" xfId="7" applyFont="1" applyFill="1" applyBorder="1" applyAlignment="1">
      <alignment horizontal="right" wrapText="1"/>
    </xf>
    <xf numFmtId="0" fontId="23" fillId="0" borderId="49" xfId="7" applyFont="1" applyFill="1" applyBorder="1" applyAlignment="1">
      <alignment vertical="center"/>
    </xf>
    <xf numFmtId="0" fontId="26" fillId="0" borderId="47" xfId="7" applyFont="1" applyFill="1" applyBorder="1" applyAlignment="1">
      <alignment vertical="center"/>
    </xf>
    <xf numFmtId="0" fontId="26" fillId="0" borderId="45" xfId="7" applyFont="1" applyFill="1" applyBorder="1" applyAlignment="1">
      <alignment horizontal="left"/>
    </xf>
    <xf numFmtId="0" fontId="26" fillId="0" borderId="47" xfId="7" applyFont="1" applyFill="1" applyBorder="1" applyAlignment="1">
      <alignment horizontal="left"/>
    </xf>
    <xf numFmtId="0" fontId="26" fillId="0" borderId="18" xfId="7" applyFont="1" applyBorder="1"/>
    <xf numFmtId="0" fontId="23" fillId="0" borderId="46" xfId="7" applyFont="1" applyFill="1" applyBorder="1" applyAlignment="1"/>
    <xf numFmtId="0" fontId="26" fillId="0" borderId="47" xfId="7" applyFont="1" applyFill="1" applyBorder="1" applyAlignment="1">
      <alignment horizontal="left" vertical="center"/>
    </xf>
    <xf numFmtId="0" fontId="9" fillId="17" borderId="22" xfId="7" applyFont="1" applyFill="1" applyBorder="1" applyAlignment="1">
      <alignment horizontal="center" vertical="center"/>
    </xf>
    <xf numFmtId="0" fontId="23" fillId="6" borderId="24" xfId="7" applyFont="1" applyFill="1" applyBorder="1" applyAlignment="1">
      <alignment horizontal="center" vertical="center"/>
    </xf>
    <xf numFmtId="0" fontId="23" fillId="6" borderId="1" xfId="7" applyFont="1" applyFill="1" applyBorder="1" applyAlignment="1">
      <alignment horizontal="center" vertical="center"/>
    </xf>
    <xf numFmtId="0" fontId="23" fillId="6" borderId="32" xfId="7" applyFont="1" applyFill="1" applyBorder="1" applyAlignment="1">
      <alignment horizontal="center" vertical="center"/>
    </xf>
    <xf numFmtId="0" fontId="23" fillId="6" borderId="0" xfId="7" applyFont="1" applyFill="1" applyBorder="1" applyAlignment="1">
      <alignment horizontal="right"/>
    </xf>
    <xf numFmtId="0" fontId="9" fillId="0" borderId="21" xfId="7" applyFont="1" applyFill="1" applyBorder="1" applyAlignment="1">
      <alignment vertical="center"/>
    </xf>
    <xf numFmtId="0" fontId="9" fillId="0" borderId="22" xfId="7" applyFont="1" applyFill="1" applyBorder="1" applyAlignment="1">
      <alignment vertical="center"/>
    </xf>
    <xf numFmtId="0" fontId="35" fillId="18" borderId="15" xfId="13" applyFont="1" applyFill="1" applyBorder="1"/>
    <xf numFmtId="0" fontId="1" fillId="0" borderId="0" xfId="13"/>
    <xf numFmtId="0" fontId="35" fillId="0" borderId="15" xfId="13" applyFont="1" applyBorder="1"/>
    <xf numFmtId="0" fontId="26" fillId="0" borderId="0" xfId="13" applyFont="1"/>
    <xf numFmtId="0" fontId="26" fillId="0" borderId="0" xfId="13" applyNumberFormat="1" applyFont="1"/>
    <xf numFmtId="0" fontId="35" fillId="18" borderId="44" xfId="13" applyFont="1" applyFill="1" applyBorder="1"/>
    <xf numFmtId="0" fontId="35" fillId="18" borderId="44" xfId="13" applyNumberFormat="1" applyFont="1" applyFill="1" applyBorder="1"/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NumberFormat="1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1" fillId="0" borderId="12" xfId="4" applyFont="1" applyBorder="1" applyAlignment="1">
      <alignment horizontal="center" vertical="top"/>
    </xf>
    <xf numFmtId="0" fontId="10" fillId="2" borderId="6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/>
    </xf>
    <xf numFmtId="0" fontId="9" fillId="8" borderId="20" xfId="7" applyFont="1" applyFill="1" applyBorder="1" applyAlignment="1">
      <alignment horizontal="center" vertical="center"/>
    </xf>
    <xf numFmtId="0" fontId="9" fillId="8" borderId="21" xfId="7" applyFont="1" applyFill="1" applyBorder="1" applyAlignment="1">
      <alignment horizontal="center" vertical="center"/>
    </xf>
    <xf numFmtId="0" fontId="9" fillId="8" borderId="22" xfId="7" applyFont="1" applyFill="1" applyBorder="1" applyAlignment="1">
      <alignment horizontal="center" vertical="center"/>
    </xf>
    <xf numFmtId="0" fontId="9" fillId="12" borderId="20" xfId="7" applyFont="1" applyFill="1" applyBorder="1" applyAlignment="1">
      <alignment horizontal="center" vertical="center"/>
    </xf>
    <xf numFmtId="0" fontId="9" fillId="12" borderId="21" xfId="7" applyFont="1" applyFill="1" applyBorder="1" applyAlignment="1">
      <alignment horizontal="center" vertical="center"/>
    </xf>
    <xf numFmtId="0" fontId="9" fillId="12" borderId="22" xfId="7" applyFont="1" applyFill="1" applyBorder="1" applyAlignment="1">
      <alignment horizontal="center" vertical="center"/>
    </xf>
    <xf numFmtId="0" fontId="23" fillId="0" borderId="41" xfId="7" applyFont="1" applyFill="1" applyBorder="1" applyAlignment="1">
      <alignment horizontal="center" vertical="center"/>
    </xf>
    <xf numFmtId="0" fontId="23" fillId="0" borderId="42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9" fillId="14" borderId="20" xfId="7" applyFont="1" applyFill="1" applyBorder="1" applyAlignment="1">
      <alignment horizontal="center" vertical="center"/>
    </xf>
    <xf numFmtId="0" fontId="9" fillId="14" borderId="22" xfId="7" applyFont="1" applyFill="1" applyBorder="1" applyAlignment="1">
      <alignment horizontal="center" vertical="center"/>
    </xf>
    <xf numFmtId="0" fontId="9" fillId="11" borderId="20" xfId="7" applyFont="1" applyFill="1" applyBorder="1" applyAlignment="1">
      <alignment horizontal="center" vertical="center"/>
    </xf>
    <xf numFmtId="0" fontId="9" fillId="11" borderId="21" xfId="7" applyFont="1" applyFill="1" applyBorder="1" applyAlignment="1">
      <alignment horizontal="center" vertical="center"/>
    </xf>
    <xf numFmtId="0" fontId="9" fillId="11" borderId="22" xfId="7" applyFont="1" applyFill="1" applyBorder="1" applyAlignment="1">
      <alignment horizontal="center" vertical="center"/>
    </xf>
    <xf numFmtId="0" fontId="9" fillId="10" borderId="21" xfId="7" applyFont="1" applyFill="1" applyBorder="1" applyAlignment="1">
      <alignment horizontal="center" vertical="center"/>
    </xf>
    <xf numFmtId="0" fontId="9" fillId="10" borderId="22" xfId="7" applyFont="1" applyFill="1" applyBorder="1" applyAlignment="1">
      <alignment horizontal="center" vertical="center"/>
    </xf>
    <xf numFmtId="0" fontId="9" fillId="15" borderId="20" xfId="7" applyFont="1" applyFill="1" applyBorder="1" applyAlignment="1">
      <alignment horizontal="center" vertical="center"/>
    </xf>
    <xf numFmtId="0" fontId="9" fillId="15" borderId="21" xfId="7" applyFont="1" applyFill="1" applyBorder="1" applyAlignment="1">
      <alignment horizontal="center" vertical="center"/>
    </xf>
    <xf numFmtId="0" fontId="9" fillId="15" borderId="22" xfId="7" applyFont="1" applyFill="1" applyBorder="1" applyAlignment="1">
      <alignment horizontal="center" vertical="center"/>
    </xf>
    <xf numFmtId="0" fontId="9" fillId="9" borderId="20" xfId="7" applyFont="1" applyFill="1" applyBorder="1" applyAlignment="1">
      <alignment horizontal="center" vertical="center"/>
    </xf>
    <xf numFmtId="0" fontId="9" fillId="9" borderId="21" xfId="7" applyFont="1" applyFill="1" applyBorder="1" applyAlignment="1">
      <alignment horizontal="center" vertical="center"/>
    </xf>
    <xf numFmtId="0" fontId="9" fillId="9" borderId="22" xfId="7" applyFont="1" applyFill="1" applyBorder="1" applyAlignment="1">
      <alignment horizontal="center" vertical="center"/>
    </xf>
    <xf numFmtId="0" fontId="9" fillId="6" borderId="20" xfId="7" applyFont="1" applyFill="1" applyBorder="1" applyAlignment="1">
      <alignment horizontal="center" vertical="center"/>
    </xf>
    <xf numFmtId="0" fontId="9" fillId="6" borderId="21" xfId="7" applyFont="1" applyFill="1" applyBorder="1" applyAlignment="1">
      <alignment horizontal="center" vertical="center"/>
    </xf>
    <xf numFmtId="0" fontId="9" fillId="6" borderId="22" xfId="7" applyFont="1" applyFill="1" applyBorder="1" applyAlignment="1">
      <alignment horizontal="center" vertical="center"/>
    </xf>
    <xf numFmtId="0" fontId="9" fillId="13" borderId="20" xfId="7" applyFont="1" applyFill="1" applyBorder="1" applyAlignment="1">
      <alignment horizontal="center" vertical="center"/>
    </xf>
    <xf numFmtId="0" fontId="9" fillId="13" borderId="21" xfId="7" applyFont="1" applyFill="1" applyBorder="1" applyAlignment="1">
      <alignment horizontal="center" vertical="center"/>
    </xf>
    <xf numFmtId="0" fontId="9" fillId="13" borderId="22" xfId="7" applyFont="1" applyFill="1" applyBorder="1" applyAlignment="1">
      <alignment horizontal="center" vertical="center"/>
    </xf>
    <xf numFmtId="0" fontId="9" fillId="10" borderId="20" xfId="7" applyFont="1" applyFill="1" applyBorder="1" applyAlignment="1">
      <alignment horizontal="center" vertical="center"/>
    </xf>
    <xf numFmtId="0" fontId="23" fillId="7" borderId="1" xfId="0" applyNumberFormat="1" applyFont="1" applyFill="1" applyBorder="1" applyAlignment="1">
      <alignment horizontal="center" vertical="top"/>
    </xf>
    <xf numFmtId="0" fontId="23" fillId="7" borderId="1" xfId="0" applyFont="1" applyFill="1" applyBorder="1" applyAlignment="1">
      <alignment horizontal="center" vertical="top"/>
    </xf>
    <xf numFmtId="0" fontId="26" fillId="7" borderId="1" xfId="7" applyFont="1" applyFill="1" applyBorder="1" applyAlignment="1">
      <alignment horizontal="left"/>
    </xf>
    <xf numFmtId="0" fontId="10" fillId="7" borderId="1" xfId="7" applyFont="1" applyFill="1" applyBorder="1" applyAlignment="1">
      <alignment horizontal="center"/>
    </xf>
    <xf numFmtId="0" fontId="10" fillId="7" borderId="1" xfId="7" applyFont="1" applyFill="1" applyBorder="1" applyAlignment="1">
      <alignment horizontal="left"/>
    </xf>
    <xf numFmtId="0" fontId="26" fillId="7" borderId="1" xfId="0" applyFont="1" applyFill="1" applyBorder="1" applyAlignment="1">
      <alignment horizontal="left" vertical="center"/>
    </xf>
    <xf numFmtId="0" fontId="23" fillId="6" borderId="1" xfId="0" applyNumberFormat="1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center" vertical="top"/>
    </xf>
    <xf numFmtId="0" fontId="26" fillId="6" borderId="1" xfId="7" applyFont="1" applyFill="1" applyBorder="1" applyAlignment="1">
      <alignment horizontal="left"/>
    </xf>
    <xf numFmtId="0" fontId="10" fillId="6" borderId="1" xfId="7" applyFont="1" applyFill="1" applyBorder="1" applyAlignment="1">
      <alignment horizontal="center"/>
    </xf>
    <xf numFmtId="0" fontId="10" fillId="6" borderId="1" xfId="7" applyFont="1" applyFill="1" applyBorder="1" applyAlignment="1">
      <alignment horizontal="left"/>
    </xf>
    <xf numFmtId="0" fontId="26" fillId="7" borderId="1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wrapText="1"/>
    </xf>
    <xf numFmtId="0" fontId="10" fillId="7" borderId="0" xfId="0" applyFont="1" applyFill="1"/>
    <xf numFmtId="0" fontId="10" fillId="7" borderId="0" xfId="0" applyFont="1" applyFill="1" applyBorder="1"/>
  </cellXfs>
  <cellStyles count="14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Normal 7" xfId="11" xr:uid="{00000000-0005-0000-0000-000007000000}"/>
    <cellStyle name="Normal 8" xfId="12" xr:uid="{00000000-0005-0000-0000-000008000000}"/>
    <cellStyle name="Normal 9" xfId="13" xr:uid="{00000000-0005-0000-0000-000009000000}"/>
    <cellStyle name="VerdiEricssonName" xfId="1" xr:uid="{00000000-0005-0000-0000-00000A000000}"/>
    <cellStyle name="VerdiProductNo" xfId="2" xr:uid="{00000000-0005-0000-0000-00000B000000}"/>
    <cellStyle name="VerdiProductType" xfId="3" xr:uid="{00000000-0005-0000-0000-00000C000000}"/>
    <cellStyle name="VerdiQuantity" xfId="9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5"/>
  <sheetViews>
    <sheetView showZeros="0" tabSelected="1" view="pageBreakPreview" topLeftCell="A58" zoomScaleNormal="85" zoomScaleSheetLayoutView="100" workbookViewId="0">
      <selection activeCell="J64" sqref="J64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299" t="s">
        <v>0</v>
      </c>
      <c r="E1" s="299"/>
      <c r="F1" s="299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21" t="s">
        <v>168</v>
      </c>
      <c r="B6" s="12"/>
      <c r="C6" s="55" t="s">
        <v>7</v>
      </c>
      <c r="D6" s="307" t="s">
        <v>21</v>
      </c>
      <c r="E6" s="307"/>
      <c r="F6" s="307"/>
      <c r="G6" s="13"/>
      <c r="H6" s="13"/>
      <c r="I6" s="13"/>
      <c r="J6" s="16"/>
      <c r="K6" s="16"/>
    </row>
    <row r="7" spans="1:11" ht="14.25" thickTop="1" thickBot="1" x14ac:dyDescent="0.25">
      <c r="A7" s="321"/>
      <c r="B7" s="12"/>
      <c r="C7" s="55" t="s">
        <v>10</v>
      </c>
      <c r="D7" s="308" t="s">
        <v>27</v>
      </c>
      <c r="E7" s="308"/>
      <c r="F7" s="308"/>
      <c r="G7" s="13"/>
      <c r="H7" s="13"/>
      <c r="I7" s="13"/>
      <c r="J7" s="16"/>
      <c r="K7" s="16"/>
    </row>
    <row r="8" spans="1:11" ht="14.25" thickTop="1" thickBot="1" x14ac:dyDescent="0.25">
      <c r="A8" s="321"/>
      <c r="B8" s="12"/>
      <c r="C8" s="55" t="s">
        <v>3</v>
      </c>
      <c r="D8" s="302" t="s">
        <v>697</v>
      </c>
      <c r="E8" s="302"/>
      <c r="F8" s="302"/>
      <c r="G8" s="13"/>
      <c r="H8" s="13"/>
      <c r="I8" s="13"/>
      <c r="J8" s="16"/>
      <c r="K8" s="16"/>
    </row>
    <row r="9" spans="1:11" ht="14.25" thickTop="1" thickBot="1" x14ac:dyDescent="0.25">
      <c r="A9" s="321"/>
      <c r="B9" s="12"/>
      <c r="C9" s="55" t="s">
        <v>8</v>
      </c>
      <c r="D9" s="302" t="s">
        <v>698</v>
      </c>
      <c r="E9" s="302"/>
      <c r="F9" s="302"/>
      <c r="G9" s="13"/>
      <c r="H9" s="13"/>
      <c r="I9" s="13"/>
      <c r="J9" s="16"/>
      <c r="K9" s="16"/>
    </row>
    <row r="10" spans="1:11" ht="14.25" thickTop="1" thickBot="1" x14ac:dyDescent="0.25">
      <c r="A10" s="321"/>
      <c r="B10" s="12"/>
      <c r="C10" s="55" t="s">
        <v>2</v>
      </c>
      <c r="D10" s="309" t="s">
        <v>18</v>
      </c>
      <c r="E10" s="309"/>
      <c r="F10" s="309"/>
      <c r="G10" s="13"/>
      <c r="H10" s="13"/>
      <c r="I10" s="13"/>
      <c r="J10" s="16"/>
      <c r="K10" s="16"/>
    </row>
    <row r="11" spans="1:11" ht="14.25" thickTop="1" thickBot="1" x14ac:dyDescent="0.25">
      <c r="A11" s="321"/>
      <c r="B11" s="12"/>
      <c r="C11" s="55" t="s">
        <v>171</v>
      </c>
      <c r="D11" s="302" t="str">
        <f>MID(J35,7,30)</f>
        <v xml:space="preserve"> TABUAN DESA INDAH</v>
      </c>
      <c r="E11" s="302"/>
      <c r="F11" s="302"/>
      <c r="G11" s="13"/>
      <c r="H11" s="13"/>
      <c r="I11" s="13"/>
      <c r="J11" s="16"/>
      <c r="K11" s="16"/>
    </row>
    <row r="12" spans="1:11" ht="14.25" thickTop="1" thickBot="1" x14ac:dyDescent="0.25">
      <c r="A12" s="321"/>
      <c r="B12" s="12"/>
      <c r="C12" s="55" t="s">
        <v>1</v>
      </c>
      <c r="D12" s="302" t="str">
        <f>LEFT(J35,6)</f>
        <v>Q01920</v>
      </c>
      <c r="E12" s="302"/>
      <c r="F12" s="302"/>
      <c r="G12" s="13"/>
      <c r="H12" s="13"/>
      <c r="I12" s="13"/>
      <c r="J12" s="16"/>
      <c r="K12" s="16"/>
    </row>
    <row r="13" spans="1:11" ht="14.25" thickTop="1" thickBot="1" x14ac:dyDescent="0.25">
      <c r="A13" s="321"/>
      <c r="B13" s="12"/>
      <c r="C13" s="55" t="s">
        <v>5</v>
      </c>
      <c r="D13" s="301">
        <f>I35</f>
        <v>96749029</v>
      </c>
      <c r="E13" s="301"/>
      <c r="F13" s="301"/>
      <c r="G13" s="13"/>
      <c r="H13" s="13"/>
      <c r="I13" s="13"/>
      <c r="J13" s="16"/>
      <c r="K13" s="16"/>
    </row>
    <row r="14" spans="1:11" ht="14.25" thickTop="1" thickBot="1" x14ac:dyDescent="0.25">
      <c r="A14" s="321"/>
      <c r="B14" s="12"/>
      <c r="C14" s="55" t="s">
        <v>174</v>
      </c>
      <c r="D14" s="302" t="str">
        <f>H35</f>
        <v>ECM11.100216.30091</v>
      </c>
      <c r="E14" s="302"/>
      <c r="F14" s="302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22" t="s">
        <v>169</v>
      </c>
      <c r="B16" s="21"/>
      <c r="D16" s="304" t="s">
        <v>57</v>
      </c>
      <c r="E16" s="304"/>
      <c r="F16" s="304"/>
      <c r="G16" s="13"/>
      <c r="H16" s="22"/>
      <c r="I16" s="22"/>
      <c r="J16" s="23"/>
      <c r="K16" s="16"/>
    </row>
    <row r="17" spans="1:17" x14ac:dyDescent="0.2">
      <c r="A17" s="321"/>
      <c r="B17" s="12"/>
      <c r="C17" s="55"/>
      <c r="D17" s="305"/>
      <c r="E17" s="305"/>
      <c r="F17" s="305"/>
      <c r="G17" s="13"/>
      <c r="H17" s="13"/>
      <c r="I17" s="13"/>
      <c r="J17" s="16"/>
      <c r="K17" s="16"/>
    </row>
    <row r="18" spans="1:17" x14ac:dyDescent="0.2">
      <c r="A18" s="321"/>
      <c r="B18" s="12"/>
      <c r="C18" s="55" t="s">
        <v>9</v>
      </c>
      <c r="D18" s="305"/>
      <c r="E18" s="305"/>
      <c r="F18" s="305"/>
      <c r="G18" s="13"/>
      <c r="H18" s="13"/>
      <c r="I18" s="13"/>
      <c r="J18" s="16"/>
      <c r="K18" s="16"/>
    </row>
    <row r="19" spans="1:17" x14ac:dyDescent="0.2">
      <c r="A19" s="321"/>
      <c r="B19" s="12"/>
      <c r="C19" s="55"/>
      <c r="D19" s="305"/>
      <c r="E19" s="305"/>
      <c r="F19" s="305"/>
      <c r="G19" s="13"/>
      <c r="H19" s="13"/>
      <c r="I19" s="13"/>
      <c r="J19" s="16"/>
      <c r="K19" s="16"/>
    </row>
    <row r="20" spans="1:17" ht="6" customHeight="1" thickBot="1" x14ac:dyDescent="0.25">
      <c r="A20" s="321"/>
      <c r="B20" s="12"/>
      <c r="C20" s="55"/>
      <c r="D20" s="306"/>
      <c r="E20" s="306"/>
      <c r="F20" s="306"/>
      <c r="G20" s="13"/>
      <c r="H20" s="13"/>
      <c r="I20" s="13"/>
      <c r="J20" s="16"/>
      <c r="K20" s="16"/>
    </row>
    <row r="21" spans="1:17" ht="13.5" thickBot="1" x14ac:dyDescent="0.25">
      <c r="A21" s="321"/>
      <c r="B21" s="12"/>
      <c r="C21" s="55" t="s">
        <v>170</v>
      </c>
      <c r="D21" s="303" t="s">
        <v>60</v>
      </c>
      <c r="E21" s="303"/>
      <c r="F21" s="303"/>
      <c r="G21" s="13"/>
      <c r="H21" s="13"/>
      <c r="I21" s="13"/>
      <c r="J21" s="16"/>
      <c r="K21" s="16"/>
    </row>
    <row r="22" spans="1:17" ht="6.75" customHeight="1" thickTop="1" thickBot="1" x14ac:dyDescent="0.25">
      <c r="A22" s="323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04"/>
      <c r="E23" s="304"/>
      <c r="F23" s="304"/>
    </row>
    <row r="24" spans="1:17" ht="12.75" customHeight="1" x14ac:dyDescent="0.2">
      <c r="A24" s="300" t="s">
        <v>13</v>
      </c>
      <c r="C24" s="54"/>
      <c r="D24" s="305"/>
      <c r="E24" s="305"/>
      <c r="F24" s="305"/>
    </row>
    <row r="25" spans="1:17" ht="12.75" customHeight="1" x14ac:dyDescent="0.2">
      <c r="A25" s="300"/>
      <c r="C25" s="54"/>
      <c r="D25" s="305"/>
      <c r="E25" s="305"/>
      <c r="F25" s="305"/>
    </row>
    <row r="26" spans="1:17" ht="13.5" customHeight="1" thickBot="1" x14ac:dyDescent="0.25">
      <c r="A26" s="300"/>
      <c r="C26" s="54"/>
      <c r="D26" s="303"/>
      <c r="E26" s="303"/>
      <c r="F26" s="303"/>
    </row>
    <row r="27" spans="1:17" ht="14.25" customHeight="1" thickTop="1" thickBot="1" x14ac:dyDescent="0.25">
      <c r="A27" s="300"/>
      <c r="C27" s="54" t="s">
        <v>6</v>
      </c>
      <c r="D27" s="303" t="s">
        <v>161</v>
      </c>
      <c r="E27" s="303"/>
      <c r="F27" s="303"/>
    </row>
    <row r="28" spans="1:17" ht="14.25" customHeight="1" thickTop="1" thickBot="1" x14ac:dyDescent="0.25">
      <c r="A28" s="300"/>
      <c r="C28" s="54" t="s">
        <v>11</v>
      </c>
      <c r="D28" s="324">
        <v>43495</v>
      </c>
      <c r="E28" s="324"/>
      <c r="F28" s="324"/>
    </row>
    <row r="29" spans="1:17" ht="14.25" customHeight="1" thickTop="1" thickBot="1" x14ac:dyDescent="0.25">
      <c r="A29" s="300"/>
      <c r="B29" s="108"/>
      <c r="C29" s="5" t="s">
        <v>12</v>
      </c>
      <c r="D29" s="325" t="s">
        <v>172</v>
      </c>
      <c r="E29" s="325"/>
      <c r="F29" s="325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PO10 BP18 NN 25 IEZZPRO SARAWAK 30-01-2019 Q01920  TABUAN DESA INDAH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293">
        <v>4515822900</v>
      </c>
      <c r="B35" s="294" t="s">
        <v>678</v>
      </c>
      <c r="C35" s="295" t="s">
        <v>296</v>
      </c>
      <c r="D35" s="295" t="s">
        <v>297</v>
      </c>
      <c r="E35" s="293">
        <v>1</v>
      </c>
      <c r="F35" s="296" t="s">
        <v>44</v>
      </c>
      <c r="G35" s="297" t="s">
        <v>679</v>
      </c>
      <c r="H35" s="294" t="s">
        <v>695</v>
      </c>
      <c r="I35" s="294">
        <v>96749029</v>
      </c>
      <c r="J35" s="298" t="s">
        <v>696</v>
      </c>
      <c r="K35" s="57"/>
      <c r="N35" s="44" t="s">
        <v>79</v>
      </c>
      <c r="O35" s="43" t="s">
        <v>80</v>
      </c>
      <c r="Q35" s="12"/>
    </row>
    <row r="36" spans="1:17" x14ac:dyDescent="0.2">
      <c r="A36" s="293">
        <v>4515822900</v>
      </c>
      <c r="B36" s="294" t="s">
        <v>680</v>
      </c>
      <c r="C36" s="295" t="s">
        <v>296</v>
      </c>
      <c r="D36" s="295" t="s">
        <v>297</v>
      </c>
      <c r="E36" s="293">
        <v>1</v>
      </c>
      <c r="F36" s="296" t="s">
        <v>44</v>
      </c>
      <c r="G36" s="294" t="s">
        <v>681</v>
      </c>
      <c r="H36" s="294" t="s">
        <v>695</v>
      </c>
      <c r="I36" s="294">
        <v>96749029</v>
      </c>
      <c r="J36" s="298" t="s">
        <v>696</v>
      </c>
      <c r="K36" s="57"/>
      <c r="N36" s="44" t="s">
        <v>81</v>
      </c>
      <c r="O36" s="43" t="s">
        <v>82</v>
      </c>
      <c r="Q36" s="12"/>
    </row>
    <row r="37" spans="1:17" x14ac:dyDescent="0.2">
      <c r="A37" s="293">
        <v>4515822900</v>
      </c>
      <c r="B37" s="294" t="s">
        <v>682</v>
      </c>
      <c r="C37" s="295" t="s">
        <v>296</v>
      </c>
      <c r="D37" s="295" t="s">
        <v>297</v>
      </c>
      <c r="E37" s="293">
        <v>1</v>
      </c>
      <c r="F37" s="296" t="s">
        <v>44</v>
      </c>
      <c r="G37" s="294" t="s">
        <v>683</v>
      </c>
      <c r="H37" s="294" t="s">
        <v>695</v>
      </c>
      <c r="I37" s="294">
        <v>96749029</v>
      </c>
      <c r="J37" s="298" t="s">
        <v>696</v>
      </c>
      <c r="K37" s="57"/>
      <c r="N37" s="44" t="s">
        <v>83</v>
      </c>
      <c r="O37" s="43" t="s">
        <v>84</v>
      </c>
      <c r="Q37" s="12"/>
    </row>
    <row r="38" spans="1:17" x14ac:dyDescent="0.2">
      <c r="A38" s="293">
        <v>4515822900</v>
      </c>
      <c r="B38" s="294" t="s">
        <v>684</v>
      </c>
      <c r="C38" s="295" t="s">
        <v>685</v>
      </c>
      <c r="D38" s="295" t="s">
        <v>293</v>
      </c>
      <c r="E38" s="293">
        <v>1</v>
      </c>
      <c r="F38" s="296" t="s">
        <v>44</v>
      </c>
      <c r="G38" s="294" t="s">
        <v>686</v>
      </c>
      <c r="H38" s="294" t="s">
        <v>695</v>
      </c>
      <c r="I38" s="294">
        <v>96749029</v>
      </c>
      <c r="J38" s="298" t="s">
        <v>696</v>
      </c>
      <c r="K38" s="57"/>
      <c r="N38" s="44" t="s">
        <v>85</v>
      </c>
      <c r="O38" s="43" t="s">
        <v>86</v>
      </c>
      <c r="Q38" s="12"/>
    </row>
    <row r="39" spans="1:17" x14ac:dyDescent="0.2">
      <c r="A39" s="293">
        <v>4515822900</v>
      </c>
      <c r="B39" s="294" t="s">
        <v>687</v>
      </c>
      <c r="C39" s="295" t="s">
        <v>685</v>
      </c>
      <c r="D39" s="295" t="s">
        <v>293</v>
      </c>
      <c r="E39" s="293">
        <v>1</v>
      </c>
      <c r="F39" s="296" t="s">
        <v>44</v>
      </c>
      <c r="G39" s="294" t="s">
        <v>688</v>
      </c>
      <c r="H39" s="294" t="s">
        <v>695</v>
      </c>
      <c r="I39" s="294">
        <v>96749029</v>
      </c>
      <c r="J39" s="298" t="s">
        <v>696</v>
      </c>
      <c r="K39" s="57"/>
      <c r="N39" s="44" t="s">
        <v>87</v>
      </c>
      <c r="O39" s="43" t="s">
        <v>88</v>
      </c>
      <c r="Q39" s="12"/>
    </row>
    <row r="40" spans="1:17" x14ac:dyDescent="0.2">
      <c r="A40" s="293">
        <v>4515822900</v>
      </c>
      <c r="B40" s="294" t="s">
        <v>689</v>
      </c>
      <c r="C40" s="295" t="s">
        <v>685</v>
      </c>
      <c r="D40" s="295" t="s">
        <v>293</v>
      </c>
      <c r="E40" s="293">
        <v>1</v>
      </c>
      <c r="F40" s="296" t="s">
        <v>44</v>
      </c>
      <c r="G40" s="294" t="s">
        <v>690</v>
      </c>
      <c r="H40" s="294" t="s">
        <v>695</v>
      </c>
      <c r="I40" s="294">
        <v>96749029</v>
      </c>
      <c r="J40" s="298" t="s">
        <v>696</v>
      </c>
      <c r="K40" s="57"/>
      <c r="N40" s="12"/>
      <c r="O40" s="12"/>
      <c r="P40" s="12"/>
      <c r="Q40" s="12"/>
    </row>
    <row r="41" spans="1:17" x14ac:dyDescent="0.2">
      <c r="A41" s="293">
        <v>4515822900</v>
      </c>
      <c r="B41" s="294" t="s">
        <v>691</v>
      </c>
      <c r="C41" s="295" t="s">
        <v>175</v>
      </c>
      <c r="D41" s="295" t="s">
        <v>176</v>
      </c>
      <c r="E41" s="293">
        <v>6</v>
      </c>
      <c r="F41" s="296" t="s">
        <v>44</v>
      </c>
      <c r="G41" s="294" t="s">
        <v>692</v>
      </c>
      <c r="H41" s="294" t="s">
        <v>695</v>
      </c>
      <c r="I41" s="294">
        <v>96749029</v>
      </c>
      <c r="J41" s="298" t="s">
        <v>696</v>
      </c>
      <c r="K41" s="57"/>
      <c r="N41" s="12"/>
      <c r="O41" s="12"/>
      <c r="P41" s="12"/>
      <c r="Q41" s="12"/>
    </row>
    <row r="42" spans="1:17" x14ac:dyDescent="0.2">
      <c r="A42" s="293">
        <v>4515822900</v>
      </c>
      <c r="B42" s="294" t="s">
        <v>691</v>
      </c>
      <c r="C42" s="111" t="s">
        <v>183</v>
      </c>
      <c r="D42" s="111" t="s">
        <v>184</v>
      </c>
      <c r="E42" s="112">
        <v>1</v>
      </c>
      <c r="F42" s="113" t="s">
        <v>44</v>
      </c>
      <c r="G42" s="294"/>
      <c r="H42" s="294" t="s">
        <v>695</v>
      </c>
      <c r="I42" s="294">
        <v>96749029</v>
      </c>
      <c r="J42" s="298" t="s">
        <v>696</v>
      </c>
      <c r="K42" s="57"/>
      <c r="N42" s="12"/>
      <c r="O42" s="12"/>
      <c r="P42" s="12"/>
      <c r="Q42" s="12"/>
    </row>
    <row r="43" spans="1:17" x14ac:dyDescent="0.2">
      <c r="A43" s="293">
        <v>4515822900</v>
      </c>
      <c r="B43" s="294" t="s">
        <v>691</v>
      </c>
      <c r="C43" s="295" t="s">
        <v>244</v>
      </c>
      <c r="D43" s="295" t="s">
        <v>242</v>
      </c>
      <c r="E43" s="293">
        <v>1</v>
      </c>
      <c r="F43" s="296" t="s">
        <v>44</v>
      </c>
      <c r="G43" s="294" t="s">
        <v>693</v>
      </c>
      <c r="H43" s="294" t="s">
        <v>695</v>
      </c>
      <c r="I43" s="294">
        <v>96749029</v>
      </c>
      <c r="J43" s="298" t="s">
        <v>696</v>
      </c>
      <c r="K43" s="57"/>
      <c r="N43" s="12"/>
      <c r="O43" s="12"/>
      <c r="P43" s="12"/>
      <c r="Q43" s="12"/>
    </row>
    <row r="44" spans="1:17" x14ac:dyDescent="0.2">
      <c r="A44" s="293">
        <v>4515822900</v>
      </c>
      <c r="B44" s="294" t="s">
        <v>691</v>
      </c>
      <c r="C44" s="295" t="s">
        <v>177</v>
      </c>
      <c r="D44" s="295" t="s">
        <v>178</v>
      </c>
      <c r="E44" s="293">
        <v>6</v>
      </c>
      <c r="F44" s="296" t="s">
        <v>44</v>
      </c>
      <c r="G44" s="294" t="s">
        <v>692</v>
      </c>
      <c r="H44" s="294" t="s">
        <v>695</v>
      </c>
      <c r="I44" s="294">
        <v>96749029</v>
      </c>
      <c r="J44" s="298" t="s">
        <v>696</v>
      </c>
      <c r="K44" s="57"/>
      <c r="N44" s="12"/>
      <c r="O44" s="12"/>
      <c r="P44" s="12"/>
      <c r="Q44" s="12"/>
    </row>
    <row r="45" spans="1:17" x14ac:dyDescent="0.2">
      <c r="A45" s="293">
        <v>4515822900</v>
      </c>
      <c r="B45" s="294" t="s">
        <v>691</v>
      </c>
      <c r="C45" s="295" t="s">
        <v>179</v>
      </c>
      <c r="D45" s="295" t="s">
        <v>180</v>
      </c>
      <c r="E45" s="293">
        <v>3</v>
      </c>
      <c r="F45" s="296" t="s">
        <v>44</v>
      </c>
      <c r="G45" s="294" t="s">
        <v>692</v>
      </c>
      <c r="H45" s="294" t="s">
        <v>695</v>
      </c>
      <c r="I45" s="294">
        <v>96749029</v>
      </c>
      <c r="J45" s="298" t="s">
        <v>696</v>
      </c>
      <c r="K45" s="57"/>
      <c r="N45" s="12"/>
      <c r="O45" s="12"/>
      <c r="P45" s="12"/>
      <c r="Q45" s="12"/>
    </row>
    <row r="46" spans="1:17" x14ac:dyDescent="0.2">
      <c r="A46" s="293">
        <v>4515822900</v>
      </c>
      <c r="B46" s="294" t="s">
        <v>691</v>
      </c>
      <c r="C46" s="295" t="s">
        <v>181</v>
      </c>
      <c r="D46" s="295" t="s">
        <v>182</v>
      </c>
      <c r="E46" s="293">
        <v>3</v>
      </c>
      <c r="F46" s="296" t="s">
        <v>44</v>
      </c>
      <c r="G46" s="294" t="s">
        <v>692</v>
      </c>
      <c r="H46" s="294" t="s">
        <v>695</v>
      </c>
      <c r="I46" s="294">
        <v>96749029</v>
      </c>
      <c r="J46" s="298" t="s">
        <v>696</v>
      </c>
      <c r="K46" s="57"/>
      <c r="N46" s="12"/>
      <c r="O46" s="12"/>
      <c r="P46" s="12"/>
      <c r="Q46" s="12"/>
    </row>
    <row r="47" spans="1:17" x14ac:dyDescent="0.2">
      <c r="A47" s="293">
        <v>4515822900</v>
      </c>
      <c r="B47" s="294" t="s">
        <v>691</v>
      </c>
      <c r="C47" s="295" t="s">
        <v>177</v>
      </c>
      <c r="D47" s="295" t="s">
        <v>178</v>
      </c>
      <c r="E47" s="293">
        <v>6</v>
      </c>
      <c r="F47" s="296" t="s">
        <v>44</v>
      </c>
      <c r="G47" s="294" t="s">
        <v>692</v>
      </c>
      <c r="H47" s="294" t="s">
        <v>695</v>
      </c>
      <c r="I47" s="294">
        <v>96749029</v>
      </c>
      <c r="J47" s="298" t="s">
        <v>696</v>
      </c>
      <c r="K47" s="57"/>
      <c r="N47" s="12"/>
      <c r="O47" s="12"/>
      <c r="P47" s="12"/>
      <c r="Q47" s="12"/>
    </row>
    <row r="48" spans="1:17" x14ac:dyDescent="0.2">
      <c r="A48" s="293">
        <v>4515822900</v>
      </c>
      <c r="B48" s="294" t="s">
        <v>691</v>
      </c>
      <c r="C48" s="295" t="s">
        <v>179</v>
      </c>
      <c r="D48" s="295" t="s">
        <v>180</v>
      </c>
      <c r="E48" s="293">
        <v>3</v>
      </c>
      <c r="F48" s="296" t="s">
        <v>44</v>
      </c>
      <c r="G48" s="294" t="s">
        <v>692</v>
      </c>
      <c r="H48" s="294" t="s">
        <v>695</v>
      </c>
      <c r="I48" s="294">
        <v>96749029</v>
      </c>
      <c r="J48" s="298" t="s">
        <v>696</v>
      </c>
      <c r="K48" s="57"/>
      <c r="N48" s="12"/>
      <c r="O48" s="12"/>
      <c r="P48" s="12"/>
      <c r="Q48" s="12"/>
    </row>
    <row r="49" spans="1:17" x14ac:dyDescent="0.2">
      <c r="A49" s="293">
        <v>4515822900</v>
      </c>
      <c r="B49" s="294" t="s">
        <v>691</v>
      </c>
      <c r="C49" s="295" t="s">
        <v>181</v>
      </c>
      <c r="D49" s="295" t="s">
        <v>182</v>
      </c>
      <c r="E49" s="293">
        <v>3</v>
      </c>
      <c r="F49" s="296" t="s">
        <v>44</v>
      </c>
      <c r="G49" s="294" t="s">
        <v>692</v>
      </c>
      <c r="H49" s="294" t="s">
        <v>695</v>
      </c>
      <c r="I49" s="294">
        <v>96749029</v>
      </c>
      <c r="J49" s="298" t="s">
        <v>696</v>
      </c>
      <c r="K49" s="57"/>
      <c r="N49" s="12"/>
      <c r="O49" s="12"/>
      <c r="P49" s="12"/>
      <c r="Q49" s="12"/>
    </row>
    <row r="50" spans="1:17" x14ac:dyDescent="0.2">
      <c r="A50" s="293">
        <v>4515822900</v>
      </c>
      <c r="B50" s="294" t="s">
        <v>691</v>
      </c>
      <c r="C50" s="295" t="s">
        <v>391</v>
      </c>
      <c r="D50" s="295" t="s">
        <v>392</v>
      </c>
      <c r="E50" s="293">
        <v>1</v>
      </c>
      <c r="F50" s="296" t="s">
        <v>44</v>
      </c>
      <c r="G50" s="294" t="s">
        <v>692</v>
      </c>
      <c r="H50" s="294" t="s">
        <v>695</v>
      </c>
      <c r="I50" s="294">
        <v>96749029</v>
      </c>
      <c r="J50" s="298" t="s">
        <v>696</v>
      </c>
      <c r="K50" s="57"/>
      <c r="N50" s="12"/>
      <c r="O50" s="12"/>
      <c r="P50" s="12"/>
      <c r="Q50" s="12"/>
    </row>
    <row r="51" spans="1:17" x14ac:dyDescent="0.2">
      <c r="A51" s="293">
        <v>4515822900</v>
      </c>
      <c r="B51" s="294" t="s">
        <v>691</v>
      </c>
      <c r="C51" s="295" t="s">
        <v>393</v>
      </c>
      <c r="D51" s="295" t="s">
        <v>394</v>
      </c>
      <c r="E51" s="293">
        <v>1</v>
      </c>
      <c r="F51" s="296" t="s">
        <v>44</v>
      </c>
      <c r="G51" s="294" t="s">
        <v>692</v>
      </c>
      <c r="H51" s="294" t="s">
        <v>695</v>
      </c>
      <c r="I51" s="294">
        <v>96749029</v>
      </c>
      <c r="J51" s="298" t="s">
        <v>696</v>
      </c>
      <c r="K51" s="57"/>
      <c r="N51" s="12"/>
      <c r="O51" s="12"/>
      <c r="P51" s="12"/>
      <c r="Q51" s="12"/>
    </row>
    <row r="52" spans="1:17" x14ac:dyDescent="0.2">
      <c r="A52" s="293">
        <v>4515822900</v>
      </c>
      <c r="B52" s="294" t="s">
        <v>691</v>
      </c>
      <c r="C52" s="295" t="s">
        <v>388</v>
      </c>
      <c r="D52" s="295" t="s">
        <v>389</v>
      </c>
      <c r="E52" s="293">
        <v>1</v>
      </c>
      <c r="F52" s="296" t="s">
        <v>44</v>
      </c>
      <c r="G52" s="294" t="s">
        <v>692</v>
      </c>
      <c r="H52" s="294" t="s">
        <v>695</v>
      </c>
      <c r="I52" s="294">
        <v>96749029</v>
      </c>
      <c r="J52" s="298" t="s">
        <v>696</v>
      </c>
      <c r="K52" s="57"/>
      <c r="N52" s="12"/>
      <c r="O52" s="12"/>
      <c r="P52" s="12"/>
      <c r="Q52" s="12"/>
    </row>
    <row r="53" spans="1:17" x14ac:dyDescent="0.2">
      <c r="A53" s="293">
        <v>4515822900</v>
      </c>
      <c r="B53" s="294" t="s">
        <v>691</v>
      </c>
      <c r="C53" s="295" t="s">
        <v>390</v>
      </c>
      <c r="D53" s="295" t="s">
        <v>387</v>
      </c>
      <c r="E53" s="293">
        <v>1</v>
      </c>
      <c r="F53" s="296" t="s">
        <v>44</v>
      </c>
      <c r="G53" s="294" t="s">
        <v>692</v>
      </c>
      <c r="H53" s="294" t="s">
        <v>695</v>
      </c>
      <c r="I53" s="294">
        <v>96749029</v>
      </c>
      <c r="J53" s="298" t="s">
        <v>696</v>
      </c>
      <c r="K53" s="57"/>
      <c r="N53" s="12"/>
      <c r="O53" s="12"/>
      <c r="P53" s="12"/>
      <c r="Q53" s="12"/>
    </row>
    <row r="54" spans="1:17" x14ac:dyDescent="0.2">
      <c r="A54" s="293">
        <v>4515993591</v>
      </c>
      <c r="B54" s="294" t="s">
        <v>694</v>
      </c>
      <c r="C54" s="295" t="s">
        <v>31</v>
      </c>
      <c r="D54" s="295" t="s">
        <v>32</v>
      </c>
      <c r="E54" s="293">
        <v>3</v>
      </c>
      <c r="F54" s="296" t="s">
        <v>44</v>
      </c>
      <c r="G54" s="294" t="s">
        <v>692</v>
      </c>
      <c r="H54" s="294" t="s">
        <v>695</v>
      </c>
      <c r="I54" s="294">
        <v>96749029</v>
      </c>
      <c r="J54" s="298" t="s">
        <v>696</v>
      </c>
      <c r="K54" s="57"/>
      <c r="N54" s="12"/>
      <c r="O54" s="12"/>
      <c r="P54" s="12"/>
      <c r="Q54" s="12"/>
    </row>
    <row r="55" spans="1:17" x14ac:dyDescent="0.2">
      <c r="A55" s="293">
        <v>4515993591</v>
      </c>
      <c r="B55" s="294" t="s">
        <v>694</v>
      </c>
      <c r="C55" s="295" t="s">
        <v>31</v>
      </c>
      <c r="D55" s="295" t="s">
        <v>32</v>
      </c>
      <c r="E55" s="293">
        <v>3</v>
      </c>
      <c r="F55" s="296" t="s">
        <v>44</v>
      </c>
      <c r="G55" s="294" t="s">
        <v>692</v>
      </c>
      <c r="H55" s="294" t="s">
        <v>695</v>
      </c>
      <c r="I55" s="294">
        <v>96749029</v>
      </c>
      <c r="J55" s="298" t="s">
        <v>696</v>
      </c>
      <c r="K55" s="57"/>
      <c r="N55" s="12"/>
      <c r="O55" s="12"/>
      <c r="P55" s="12"/>
      <c r="Q55" s="12"/>
    </row>
    <row r="56" spans="1:17" x14ac:dyDescent="0.2">
      <c r="A56" s="69"/>
      <c r="B56" s="69"/>
      <c r="C56" s="101" t="s">
        <v>33</v>
      </c>
      <c r="D56" s="101" t="s">
        <v>34</v>
      </c>
      <c r="E56" s="176">
        <v>3</v>
      </c>
      <c r="F56" s="296" t="s">
        <v>44</v>
      </c>
      <c r="G56" s="122"/>
      <c r="H56" s="123"/>
      <c r="I56" s="69"/>
      <c r="J56" s="175"/>
      <c r="K56" s="57"/>
      <c r="N56" s="12"/>
      <c r="O56" s="12"/>
      <c r="P56" s="12"/>
      <c r="Q56" s="12"/>
    </row>
    <row r="57" spans="1:17" x14ac:dyDescent="0.2">
      <c r="A57" s="69"/>
      <c r="B57" s="69"/>
      <c r="C57" s="121" t="s">
        <v>320</v>
      </c>
      <c r="D57" s="121" t="s">
        <v>317</v>
      </c>
      <c r="E57" s="176">
        <v>3</v>
      </c>
      <c r="F57" s="296" t="s">
        <v>44</v>
      </c>
      <c r="G57" s="122"/>
      <c r="H57" s="123"/>
      <c r="I57" s="69"/>
      <c r="J57" s="175"/>
      <c r="K57" s="57"/>
      <c r="N57" s="12"/>
      <c r="O57" s="12"/>
      <c r="P57" s="12"/>
      <c r="Q57" s="12"/>
    </row>
    <row r="58" spans="1:17" x14ac:dyDescent="0.2">
      <c r="A58" s="66"/>
      <c r="B58" s="67"/>
      <c r="C58" s="68"/>
      <c r="D58" s="68"/>
      <c r="E58" s="66"/>
      <c r="F58" s="62"/>
      <c r="G58" s="67"/>
      <c r="H58" s="67"/>
      <c r="I58" s="67"/>
      <c r="J58" s="67"/>
      <c r="K58" s="57"/>
      <c r="N58" s="12"/>
      <c r="O58" s="12"/>
      <c r="P58" s="12"/>
      <c r="Q58" s="12"/>
    </row>
    <row r="59" spans="1:17" x14ac:dyDescent="0.2">
      <c r="A59" s="66"/>
      <c r="B59" s="67"/>
      <c r="C59" s="110" t="s">
        <v>218</v>
      </c>
      <c r="D59" s="50" t="s">
        <v>356</v>
      </c>
      <c r="E59" s="49">
        <v>1</v>
      </c>
      <c r="F59" s="77" t="s">
        <v>30</v>
      </c>
      <c r="G59" s="67"/>
      <c r="H59" s="67" t="str">
        <f>LEFT(H35,12)</f>
        <v>ECM11.100216</v>
      </c>
      <c r="I59" s="67">
        <f>I35</f>
        <v>96749029</v>
      </c>
      <c r="J59" s="67" t="s">
        <v>395</v>
      </c>
      <c r="K59" s="57"/>
      <c r="N59" s="12"/>
      <c r="O59" s="12"/>
      <c r="P59" s="12"/>
      <c r="Q59" s="12"/>
    </row>
    <row r="60" spans="1:17" x14ac:dyDescent="0.2">
      <c r="A60" s="66"/>
      <c r="B60" s="67"/>
      <c r="C60" s="96" t="s">
        <v>140</v>
      </c>
      <c r="D60" s="96" t="s">
        <v>141</v>
      </c>
      <c r="E60" s="91">
        <v>8</v>
      </c>
      <c r="F60" s="84" t="s">
        <v>30</v>
      </c>
      <c r="G60" s="67"/>
      <c r="H60" s="67" t="str">
        <f>LEFT(H35,12)</f>
        <v>ECM11.100216</v>
      </c>
      <c r="I60" s="67">
        <f>I35</f>
        <v>96749029</v>
      </c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68"/>
      <c r="D61" s="68"/>
      <c r="E61" s="66"/>
      <c r="F61" s="62"/>
      <c r="G61" s="67"/>
      <c r="H61" s="67"/>
      <c r="I61" s="67"/>
      <c r="J61" s="67"/>
      <c r="K61" s="57"/>
      <c r="N61" s="12"/>
      <c r="O61" s="12"/>
      <c r="P61" s="12"/>
      <c r="Q61" s="12"/>
    </row>
    <row r="62" spans="1:17" x14ac:dyDescent="0.2">
      <c r="A62" s="66"/>
      <c r="B62" s="67"/>
      <c r="C62" s="47" t="s">
        <v>144</v>
      </c>
      <c r="D62" s="47" t="s">
        <v>145</v>
      </c>
      <c r="E62" s="177">
        <v>3</v>
      </c>
      <c r="F62" s="48" t="s">
        <v>44</v>
      </c>
      <c r="G62" s="48"/>
      <c r="H62" s="67" t="s">
        <v>396</v>
      </c>
      <c r="I62" s="67">
        <v>95540943</v>
      </c>
      <c r="J62" s="49"/>
      <c r="K62" s="57"/>
      <c r="N62" s="12"/>
      <c r="O62" s="12"/>
      <c r="P62" s="12"/>
      <c r="Q62" s="12"/>
    </row>
    <row r="63" spans="1:17" s="372" customFormat="1" x14ac:dyDescent="0.2">
      <c r="A63" s="356"/>
      <c r="B63" s="357"/>
      <c r="C63" s="367" t="s">
        <v>89</v>
      </c>
      <c r="D63" s="367" t="s">
        <v>90</v>
      </c>
      <c r="E63" s="368">
        <v>3</v>
      </c>
      <c r="F63" s="369" t="s">
        <v>37</v>
      </c>
      <c r="G63" s="369"/>
      <c r="H63" s="357" t="s">
        <v>396</v>
      </c>
      <c r="I63" s="357">
        <v>95540943</v>
      </c>
      <c r="J63" s="370" t="s">
        <v>701</v>
      </c>
      <c r="K63" s="371"/>
      <c r="N63" s="373"/>
      <c r="O63" s="373"/>
      <c r="P63" s="373"/>
      <c r="Q63" s="373"/>
    </row>
    <row r="64" spans="1:17" x14ac:dyDescent="0.2">
      <c r="A64" s="66"/>
      <c r="B64" s="67"/>
      <c r="C64" s="50" t="s">
        <v>40</v>
      </c>
      <c r="D64" s="50" t="s">
        <v>41</v>
      </c>
      <c r="E64" s="49">
        <v>3</v>
      </c>
      <c r="F64" s="77" t="s">
        <v>30</v>
      </c>
      <c r="G64" s="67"/>
      <c r="H64" s="67" t="str">
        <f>LEFT(H35,12)</f>
        <v>ECM11.100216</v>
      </c>
      <c r="I64" s="67">
        <f>I35</f>
        <v>96749029</v>
      </c>
      <c r="J64" s="67"/>
      <c r="K64" s="57"/>
      <c r="N64" s="12"/>
      <c r="O64" s="12"/>
      <c r="P64" s="12"/>
      <c r="Q64" s="12"/>
    </row>
    <row r="65" spans="1:17" x14ac:dyDescent="0.2">
      <c r="A65" s="66"/>
      <c r="B65" s="67"/>
      <c r="C65" s="50" t="s">
        <v>38</v>
      </c>
      <c r="D65" s="50" t="s">
        <v>39</v>
      </c>
      <c r="E65" s="49">
        <v>18</v>
      </c>
      <c r="F65" s="77" t="s">
        <v>30</v>
      </c>
      <c r="G65" s="67"/>
      <c r="H65" s="67" t="str">
        <f>LEFT(H35,12)</f>
        <v>ECM11.100216</v>
      </c>
      <c r="I65" s="67">
        <f>I35</f>
        <v>96749029</v>
      </c>
      <c r="J65" s="67"/>
      <c r="K65" s="57"/>
      <c r="N65" s="12"/>
      <c r="O65" s="12"/>
      <c r="P65" s="12"/>
      <c r="Q65" s="12"/>
    </row>
    <row r="66" spans="1:17" x14ac:dyDescent="0.2">
      <c r="A66" s="66"/>
      <c r="B66" s="67"/>
      <c r="C66" s="82" t="s">
        <v>91</v>
      </c>
      <c r="D66" s="82" t="s">
        <v>92</v>
      </c>
      <c r="E66" s="83">
        <v>6</v>
      </c>
      <c r="F66" s="84" t="s">
        <v>30</v>
      </c>
      <c r="G66" s="67"/>
      <c r="H66" s="67"/>
      <c r="I66" s="67"/>
      <c r="J66" s="67"/>
      <c r="K66" s="57"/>
      <c r="N66" s="12"/>
      <c r="O66" s="12"/>
      <c r="P66" s="12"/>
      <c r="Q66" s="12"/>
    </row>
    <row r="67" spans="1:17" x14ac:dyDescent="0.2">
      <c r="A67" s="66"/>
      <c r="B67" s="67"/>
      <c r="C67" s="82"/>
      <c r="D67" s="82"/>
      <c r="E67" s="83"/>
      <c r="F67" s="84"/>
      <c r="G67" s="67"/>
      <c r="H67" s="67"/>
      <c r="I67" s="67"/>
      <c r="J67" s="67"/>
      <c r="K67" s="57"/>
      <c r="N67" s="12"/>
      <c r="O67" s="12"/>
      <c r="P67" s="12"/>
      <c r="Q67" s="12"/>
    </row>
    <row r="68" spans="1:17" x14ac:dyDescent="0.2">
      <c r="A68" s="356"/>
      <c r="B68" s="357"/>
      <c r="C68" s="358" t="s">
        <v>93</v>
      </c>
      <c r="D68" s="358" t="s">
        <v>94</v>
      </c>
      <c r="E68" s="359">
        <v>240</v>
      </c>
      <c r="F68" s="360" t="s">
        <v>101</v>
      </c>
      <c r="G68" s="357"/>
      <c r="H68" s="357"/>
      <c r="I68" s="357"/>
      <c r="J68" s="357" t="s">
        <v>700</v>
      </c>
      <c r="K68" s="57"/>
      <c r="N68" s="12"/>
      <c r="O68" s="12"/>
      <c r="P68" s="12"/>
      <c r="Q68" s="12"/>
    </row>
    <row r="69" spans="1:17" x14ac:dyDescent="0.2">
      <c r="A69" s="356"/>
      <c r="B69" s="357"/>
      <c r="C69" s="361" t="s">
        <v>248</v>
      </c>
      <c r="D69" s="361" t="s">
        <v>249</v>
      </c>
      <c r="E69" s="359">
        <v>12</v>
      </c>
      <c r="F69" s="360" t="s">
        <v>30</v>
      </c>
      <c r="G69" s="357"/>
      <c r="H69" s="357"/>
      <c r="I69" s="357"/>
      <c r="J69" s="357" t="s">
        <v>701</v>
      </c>
      <c r="K69" s="57"/>
      <c r="N69" s="12"/>
      <c r="O69" s="12"/>
      <c r="P69" s="12"/>
      <c r="Q69" s="12"/>
    </row>
    <row r="70" spans="1:17" x14ac:dyDescent="0.2">
      <c r="A70" s="356"/>
      <c r="B70" s="357"/>
      <c r="C70" s="358" t="s">
        <v>95</v>
      </c>
      <c r="D70" s="358" t="s">
        <v>96</v>
      </c>
      <c r="E70" s="359">
        <v>12</v>
      </c>
      <c r="F70" s="360" t="s">
        <v>30</v>
      </c>
      <c r="G70" s="357"/>
      <c r="H70" s="357"/>
      <c r="I70" s="357"/>
      <c r="J70" s="357" t="s">
        <v>701</v>
      </c>
      <c r="K70" s="57"/>
      <c r="N70" s="12"/>
      <c r="O70" s="12"/>
      <c r="P70" s="12"/>
      <c r="Q70" s="12"/>
    </row>
    <row r="71" spans="1:17" x14ac:dyDescent="0.2">
      <c r="A71" s="66"/>
      <c r="B71" s="67"/>
      <c r="C71" s="82"/>
      <c r="D71" s="82"/>
      <c r="E71" s="91"/>
      <c r="F71" s="84"/>
      <c r="G71" s="67"/>
      <c r="H71" s="67"/>
      <c r="I71" s="67"/>
      <c r="J71" s="67"/>
      <c r="K71" s="57"/>
      <c r="N71" s="12"/>
      <c r="O71" s="12"/>
      <c r="P71" s="12"/>
      <c r="Q71" s="12"/>
    </row>
    <row r="72" spans="1:17" x14ac:dyDescent="0.2">
      <c r="A72" s="362"/>
      <c r="B72" s="363"/>
      <c r="C72" s="364" t="s">
        <v>97</v>
      </c>
      <c r="D72" s="364" t="s">
        <v>98</v>
      </c>
      <c r="E72" s="365">
        <v>210</v>
      </c>
      <c r="F72" s="366" t="s">
        <v>101</v>
      </c>
      <c r="G72" s="363"/>
      <c r="H72" s="363"/>
      <c r="I72" s="363"/>
      <c r="J72" s="363" t="s">
        <v>703</v>
      </c>
      <c r="K72" s="57"/>
      <c r="N72" s="12"/>
      <c r="O72" s="12"/>
      <c r="P72" s="12"/>
      <c r="Q72" s="12"/>
    </row>
    <row r="73" spans="1:17" x14ac:dyDescent="0.2">
      <c r="A73" s="362"/>
      <c r="B73" s="363"/>
      <c r="C73" s="364" t="s">
        <v>250</v>
      </c>
      <c r="D73" s="364" t="s">
        <v>251</v>
      </c>
      <c r="E73" s="365">
        <v>12</v>
      </c>
      <c r="F73" s="366" t="s">
        <v>30</v>
      </c>
      <c r="G73" s="363"/>
      <c r="H73" s="363"/>
      <c r="I73" s="363"/>
      <c r="J73" s="363" t="s">
        <v>702</v>
      </c>
      <c r="K73" s="57"/>
      <c r="N73" s="12"/>
      <c r="O73" s="12"/>
      <c r="P73" s="12"/>
      <c r="Q73" s="12"/>
    </row>
    <row r="74" spans="1:17" x14ac:dyDescent="0.2">
      <c r="A74" s="362"/>
      <c r="B74" s="363"/>
      <c r="C74" s="364" t="s">
        <v>99</v>
      </c>
      <c r="D74" s="364" t="s">
        <v>100</v>
      </c>
      <c r="E74" s="365">
        <v>12</v>
      </c>
      <c r="F74" s="366" t="s">
        <v>30</v>
      </c>
      <c r="G74" s="363"/>
      <c r="H74" s="363"/>
      <c r="I74" s="363"/>
      <c r="J74" s="363" t="s">
        <v>702</v>
      </c>
      <c r="K74" s="57"/>
      <c r="N74" s="12"/>
      <c r="O74" s="12"/>
      <c r="P74" s="12"/>
      <c r="Q74" s="12"/>
    </row>
    <row r="75" spans="1:17" x14ac:dyDescent="0.2">
      <c r="A75" s="66"/>
      <c r="B75" s="67"/>
      <c r="C75" s="111"/>
      <c r="D75" s="111"/>
      <c r="E75" s="112"/>
      <c r="F75" s="113"/>
      <c r="G75" s="67"/>
      <c r="H75" s="67"/>
      <c r="I75" s="67"/>
      <c r="J75" s="67"/>
      <c r="K75" s="57"/>
      <c r="N75" s="12"/>
      <c r="O75" s="12"/>
      <c r="P75" s="12"/>
      <c r="Q75" s="12"/>
    </row>
    <row r="76" spans="1:17" x14ac:dyDescent="0.2">
      <c r="A76" s="63"/>
      <c r="B76" s="64"/>
      <c r="C76" s="50" t="s">
        <v>45</v>
      </c>
      <c r="D76" s="50" t="s">
        <v>46</v>
      </c>
      <c r="E76" s="49">
        <v>240</v>
      </c>
      <c r="F76" s="77" t="s">
        <v>53</v>
      </c>
      <c r="G76" s="64"/>
      <c r="H76" s="66" t="str">
        <f>LEFT(H35,12)</f>
        <v>ECM11.100216</v>
      </c>
      <c r="I76" s="66">
        <f>I35</f>
        <v>96749029</v>
      </c>
      <c r="J76" s="66" t="s">
        <v>700</v>
      </c>
      <c r="K76" s="57"/>
      <c r="N76" s="12"/>
      <c r="O76" s="12"/>
      <c r="P76" s="12"/>
      <c r="Q76" s="12"/>
    </row>
    <row r="77" spans="1:17" x14ac:dyDescent="0.2">
      <c r="A77" s="63"/>
      <c r="B77" s="64"/>
      <c r="C77" s="50" t="s">
        <v>48</v>
      </c>
      <c r="D77" s="50" t="s">
        <v>49</v>
      </c>
      <c r="E77" s="49">
        <v>3</v>
      </c>
      <c r="F77" s="77" t="s">
        <v>44</v>
      </c>
      <c r="G77" s="64"/>
      <c r="H77" s="66" t="str">
        <f>LEFT(H35,12)</f>
        <v>ECM11.100216</v>
      </c>
      <c r="I77" s="66">
        <f>I35</f>
        <v>96749029</v>
      </c>
      <c r="J77" s="66"/>
      <c r="K77" s="57"/>
      <c r="N77" s="12"/>
      <c r="O77" s="12"/>
      <c r="P77" s="12"/>
      <c r="Q77" s="12"/>
    </row>
    <row r="78" spans="1:17" x14ac:dyDescent="0.2">
      <c r="A78" s="30"/>
      <c r="B78" s="11"/>
      <c r="C78" s="10"/>
      <c r="D78" s="10"/>
      <c r="E78" s="11"/>
      <c r="F78" s="76"/>
      <c r="G78" s="11"/>
      <c r="H78" s="11"/>
      <c r="I78" s="11"/>
      <c r="J78" s="15"/>
      <c r="K78" s="57"/>
      <c r="N78" s="12"/>
      <c r="O78" s="12"/>
      <c r="P78" s="12"/>
      <c r="Q78" s="12"/>
    </row>
    <row r="79" spans="1:17" x14ac:dyDescent="0.2">
      <c r="A79" s="30"/>
      <c r="B79" s="11"/>
      <c r="C79" s="10"/>
      <c r="D79" s="10"/>
      <c r="E79" s="11"/>
      <c r="F79" s="76"/>
      <c r="G79" s="11"/>
      <c r="H79" s="11"/>
      <c r="I79" s="11"/>
      <c r="J79" s="15"/>
      <c r="K79" s="57"/>
      <c r="N79" s="12"/>
      <c r="O79" s="12"/>
      <c r="P79" s="12"/>
      <c r="Q79" s="12"/>
    </row>
    <row r="81" spans="1:11" x14ac:dyDescent="0.2">
      <c r="A81" s="3" t="s">
        <v>4</v>
      </c>
      <c r="B81" s="310" t="s">
        <v>699</v>
      </c>
      <c r="C81" s="311"/>
      <c r="D81" s="311"/>
      <c r="E81" s="311"/>
      <c r="F81" s="311"/>
      <c r="G81" s="311"/>
      <c r="H81" s="311"/>
      <c r="I81" s="312"/>
      <c r="J81" s="33"/>
      <c r="K81" s="33"/>
    </row>
    <row r="82" spans="1:11" x14ac:dyDescent="0.2">
      <c r="B82" s="313"/>
      <c r="C82" s="314"/>
      <c r="D82" s="314"/>
      <c r="E82" s="314"/>
      <c r="F82" s="314"/>
      <c r="G82" s="314"/>
      <c r="H82" s="314"/>
      <c r="I82" s="315"/>
      <c r="J82" s="33"/>
      <c r="K82" s="33"/>
    </row>
    <row r="83" spans="1:11" x14ac:dyDescent="0.2">
      <c r="B83" s="313"/>
      <c r="C83" s="314"/>
      <c r="D83" s="314"/>
      <c r="E83" s="314"/>
      <c r="F83" s="314"/>
      <c r="G83" s="314"/>
      <c r="H83" s="314"/>
      <c r="I83" s="315"/>
      <c r="J83" s="33"/>
      <c r="K83" s="33"/>
    </row>
    <row r="84" spans="1:11" x14ac:dyDescent="0.2">
      <c r="B84" s="313"/>
      <c r="C84" s="314"/>
      <c r="D84" s="314"/>
      <c r="E84" s="314"/>
      <c r="F84" s="314"/>
      <c r="G84" s="314"/>
      <c r="H84" s="314"/>
      <c r="I84" s="315"/>
      <c r="J84" s="33"/>
      <c r="K84" s="33"/>
    </row>
    <row r="85" spans="1:11" x14ac:dyDescent="0.2">
      <c r="B85" s="316"/>
      <c r="C85" s="317"/>
      <c r="D85" s="317"/>
      <c r="E85" s="317"/>
      <c r="F85" s="317"/>
      <c r="G85" s="317"/>
      <c r="H85" s="317"/>
      <c r="I85" s="318"/>
      <c r="J85" s="33"/>
      <c r="K85" s="33"/>
    </row>
    <row r="86" spans="1:11" x14ac:dyDescent="0.2">
      <c r="B86" s="14"/>
      <c r="C86" s="14"/>
      <c r="D86" s="14"/>
      <c r="E86" s="70"/>
      <c r="F86" s="14"/>
      <c r="G86" s="14"/>
      <c r="H86" s="14"/>
      <c r="I86" s="14"/>
      <c r="J86" s="14"/>
      <c r="K86" s="14"/>
    </row>
    <row r="87" spans="1:11" x14ac:dyDescent="0.2">
      <c r="A87" s="38"/>
      <c r="B87" s="24"/>
      <c r="C87" s="24"/>
      <c r="D87" s="24"/>
      <c r="E87" s="1"/>
      <c r="F87" s="14"/>
      <c r="G87" s="14"/>
      <c r="H87" s="14"/>
      <c r="I87" s="14"/>
      <c r="J87" s="14"/>
      <c r="K87" s="14"/>
    </row>
    <row r="88" spans="1:11" x14ac:dyDescent="0.2">
      <c r="A88" s="39"/>
      <c r="B88" s="25"/>
      <c r="C88" s="28"/>
      <c r="D88" s="26"/>
      <c r="G88" s="2"/>
      <c r="H88" s="2"/>
      <c r="I88" s="2"/>
      <c r="J88" s="2"/>
      <c r="K88" s="2"/>
    </row>
    <row r="89" spans="1:11" x14ac:dyDescent="0.2">
      <c r="A89" s="39"/>
      <c r="B89" s="25"/>
      <c r="C89" s="28"/>
      <c r="D89" s="26"/>
      <c r="J89" s="2"/>
      <c r="K89" s="2"/>
    </row>
    <row r="90" spans="1:11" x14ac:dyDescent="0.2">
      <c r="A90" s="39"/>
      <c r="B90" s="25"/>
      <c r="C90" s="28"/>
      <c r="D90" s="26"/>
      <c r="E90" s="78" t="s">
        <v>50</v>
      </c>
      <c r="G90" s="319" t="s">
        <v>51</v>
      </c>
      <c r="H90" s="319"/>
      <c r="I90" s="319"/>
      <c r="J90" s="33"/>
      <c r="K90" s="33"/>
    </row>
    <row r="91" spans="1:11" x14ac:dyDescent="0.2">
      <c r="A91" s="39"/>
      <c r="B91" s="25"/>
      <c r="C91" s="28"/>
      <c r="D91" s="26"/>
      <c r="E91" s="78"/>
      <c r="G91" s="45"/>
      <c r="H91" s="45"/>
      <c r="I91" s="45"/>
      <c r="J91" s="40"/>
      <c r="K91" s="45"/>
    </row>
    <row r="92" spans="1:11" x14ac:dyDescent="0.2">
      <c r="A92" s="39"/>
      <c r="B92" s="25"/>
      <c r="C92" s="28"/>
      <c r="D92" s="26"/>
      <c r="E92" s="79" t="s">
        <v>52</v>
      </c>
      <c r="G92" s="320">
        <v>43494</v>
      </c>
      <c r="H92" s="320"/>
      <c r="I92" s="320"/>
      <c r="J92" s="41"/>
      <c r="K92" s="41"/>
    </row>
    <row r="93" spans="1:11" x14ac:dyDescent="0.2">
      <c r="A93" s="39"/>
      <c r="B93" s="25"/>
      <c r="C93" s="28"/>
      <c r="D93" s="26"/>
      <c r="E93" s="42"/>
      <c r="J93" s="3"/>
      <c r="K93" s="3"/>
    </row>
    <row r="94" spans="1:11" x14ac:dyDescent="0.2">
      <c r="A94" s="39"/>
      <c r="B94" s="25"/>
      <c r="C94" s="28"/>
      <c r="D94" s="26"/>
      <c r="J94" s="3"/>
      <c r="K94" s="3"/>
    </row>
    <row r="95" spans="1:11" x14ac:dyDescent="0.2">
      <c r="A95" s="39"/>
      <c r="B95" s="31"/>
      <c r="C95" s="28"/>
      <c r="D95" s="26"/>
      <c r="J95" s="3"/>
      <c r="K95" s="3"/>
    </row>
    <row r="96" spans="1:11" x14ac:dyDescent="0.2">
      <c r="A96" s="39"/>
      <c r="B96" s="31"/>
      <c r="C96" s="28"/>
      <c r="D96" s="26"/>
      <c r="J96" s="3"/>
      <c r="K96" s="3"/>
    </row>
    <row r="217" spans="1:9" s="27" customFormat="1" x14ac:dyDescent="0.2">
      <c r="A217" s="3"/>
      <c r="E217" s="3"/>
      <c r="G217" s="3"/>
      <c r="H217" s="3"/>
      <c r="I217" s="3"/>
    </row>
    <row r="223" spans="1:9" x14ac:dyDescent="0.2">
      <c r="A223" s="29"/>
    </row>
    <row r="229" spans="1:3" x14ac:dyDescent="0.2">
      <c r="A229" s="3" t="s">
        <v>61</v>
      </c>
      <c r="C229" s="2" t="s">
        <v>104</v>
      </c>
    </row>
    <row r="230" spans="1:3" x14ac:dyDescent="0.2">
      <c r="A230" s="51" t="s">
        <v>60</v>
      </c>
      <c r="B230" s="32"/>
      <c r="C230" s="2" t="s">
        <v>161</v>
      </c>
    </row>
    <row r="231" spans="1:3" ht="12.75" customHeight="1" x14ac:dyDescent="0.2">
      <c r="A231" s="37" t="s">
        <v>59</v>
      </c>
      <c r="B231" s="37"/>
      <c r="C231" s="2" t="s">
        <v>162</v>
      </c>
    </row>
    <row r="232" spans="1:3" x14ac:dyDescent="0.2">
      <c r="C232" s="2" t="s">
        <v>163</v>
      </c>
    </row>
    <row r="233" spans="1:3" x14ac:dyDescent="0.2">
      <c r="A233" s="3" t="s">
        <v>14</v>
      </c>
      <c r="C233" s="2" t="s">
        <v>164</v>
      </c>
    </row>
    <row r="234" spans="1:3" x14ac:dyDescent="0.2">
      <c r="A234" s="3" t="s">
        <v>19</v>
      </c>
      <c r="C234" s="2" t="s">
        <v>165</v>
      </c>
    </row>
    <row r="235" spans="1:3" x14ac:dyDescent="0.2">
      <c r="A235" s="3" t="s">
        <v>20</v>
      </c>
      <c r="C235" s="2" t="s">
        <v>166</v>
      </c>
    </row>
    <row r="236" spans="1:3" x14ac:dyDescent="0.2">
      <c r="A236" s="3" t="s">
        <v>21</v>
      </c>
      <c r="C236" s="2" t="s">
        <v>167</v>
      </c>
    </row>
    <row r="237" spans="1:3" x14ac:dyDescent="0.2">
      <c r="A237" s="3" t="s">
        <v>26</v>
      </c>
      <c r="C237" s="2" t="s">
        <v>215</v>
      </c>
    </row>
    <row r="238" spans="1:3" x14ac:dyDescent="0.2">
      <c r="A238" s="3" t="s">
        <v>28</v>
      </c>
      <c r="C238" s="2" t="s">
        <v>216</v>
      </c>
    </row>
    <row r="239" spans="1:3" x14ac:dyDescent="0.2">
      <c r="A239" s="3" t="s">
        <v>230</v>
      </c>
      <c r="C239" s="2" t="s">
        <v>217</v>
      </c>
    </row>
    <row r="240" spans="1:3" x14ac:dyDescent="0.2">
      <c r="A240" s="3" t="s">
        <v>14</v>
      </c>
    </row>
    <row r="241" spans="1:2" x14ac:dyDescent="0.2">
      <c r="A241" s="3" t="s">
        <v>23</v>
      </c>
    </row>
    <row r="242" spans="1:2" x14ac:dyDescent="0.2">
      <c r="A242" s="3" t="s">
        <v>22</v>
      </c>
    </row>
    <row r="243" spans="1:2" x14ac:dyDescent="0.2">
      <c r="A243" s="3" t="s">
        <v>24</v>
      </c>
    </row>
    <row r="244" spans="1:2" x14ac:dyDescent="0.2">
      <c r="A244" s="3" t="s">
        <v>25</v>
      </c>
    </row>
    <row r="245" spans="1:2" x14ac:dyDescent="0.2">
      <c r="A245" s="3" t="s">
        <v>27</v>
      </c>
    </row>
    <row r="246" spans="1:2" x14ac:dyDescent="0.2">
      <c r="B246" s="3"/>
    </row>
    <row r="247" spans="1:2" x14ac:dyDescent="0.2">
      <c r="A247" s="3" t="s">
        <v>56</v>
      </c>
      <c r="B247" s="3"/>
    </row>
    <row r="248" spans="1:2" x14ac:dyDescent="0.2">
      <c r="A248" s="3" t="s">
        <v>57</v>
      </c>
      <c r="B248" s="3"/>
    </row>
    <row r="249" spans="1:2" x14ac:dyDescent="0.2">
      <c r="A249" s="3" t="s">
        <v>247</v>
      </c>
      <c r="B249" s="3"/>
    </row>
    <row r="250" spans="1:2" x14ac:dyDescent="0.2">
      <c r="B250" s="3"/>
    </row>
    <row r="251" spans="1:2" x14ac:dyDescent="0.2">
      <c r="A251" s="3" t="s">
        <v>14</v>
      </c>
    </row>
    <row r="252" spans="1:2" x14ac:dyDescent="0.2">
      <c r="A252" s="3" t="s">
        <v>15</v>
      </c>
    </row>
    <row r="253" spans="1:2" x14ac:dyDescent="0.2">
      <c r="A253" s="3" t="s">
        <v>16</v>
      </c>
    </row>
    <row r="254" spans="1:2" x14ac:dyDescent="0.2">
      <c r="A254" s="3" t="s">
        <v>17</v>
      </c>
    </row>
    <row r="255" spans="1:2" x14ac:dyDescent="0.2">
      <c r="A255" s="3" t="s">
        <v>18</v>
      </c>
    </row>
    <row r="257" spans="1:3" x14ac:dyDescent="0.2">
      <c r="A257" s="2" t="s">
        <v>14</v>
      </c>
      <c r="B257" s="35" t="s">
        <v>14</v>
      </c>
    </row>
    <row r="258" spans="1:3" x14ac:dyDescent="0.2">
      <c r="A258" s="34" t="s">
        <v>54</v>
      </c>
      <c r="B258" s="34" t="s">
        <v>189</v>
      </c>
    </row>
    <row r="259" spans="1:3" x14ac:dyDescent="0.2">
      <c r="A259" s="35" t="s">
        <v>55</v>
      </c>
      <c r="B259" s="36" t="s">
        <v>191</v>
      </c>
    </row>
    <row r="260" spans="1:3" x14ac:dyDescent="0.2">
      <c r="A260" s="109" t="s">
        <v>228</v>
      </c>
      <c r="B260" s="36" t="s">
        <v>192</v>
      </c>
    </row>
    <row r="261" spans="1:3" x14ac:dyDescent="0.2">
      <c r="A261" s="34" t="s">
        <v>173</v>
      </c>
      <c r="B261" s="35" t="s">
        <v>190</v>
      </c>
    </row>
    <row r="262" spans="1:3" x14ac:dyDescent="0.2">
      <c r="A262" s="34" t="s">
        <v>214</v>
      </c>
      <c r="B262" s="36" t="s">
        <v>193</v>
      </c>
    </row>
    <row r="263" spans="1:3" x14ac:dyDescent="0.2">
      <c r="A263" s="34"/>
      <c r="B263" s="36" t="s">
        <v>194</v>
      </c>
    </row>
    <row r="264" spans="1:3" x14ac:dyDescent="0.2">
      <c r="A264" s="34"/>
      <c r="B264" s="36" t="s">
        <v>195</v>
      </c>
    </row>
    <row r="265" spans="1:3" x14ac:dyDescent="0.2">
      <c r="A265" s="34"/>
      <c r="B265" s="36" t="s">
        <v>196</v>
      </c>
    </row>
    <row r="266" spans="1:3" x14ac:dyDescent="0.2">
      <c r="B266" s="2" t="s">
        <v>197</v>
      </c>
      <c r="C266" s="35"/>
    </row>
    <row r="267" spans="1:3" x14ac:dyDescent="0.2">
      <c r="B267" s="2" t="s">
        <v>198</v>
      </c>
      <c r="C267" s="34"/>
    </row>
    <row r="268" spans="1:3" x14ac:dyDescent="0.2">
      <c r="B268" s="2" t="s">
        <v>204</v>
      </c>
    </row>
    <row r="269" spans="1:3" x14ac:dyDescent="0.2">
      <c r="B269" s="2" t="s">
        <v>199</v>
      </c>
    </row>
    <row r="270" spans="1:3" x14ac:dyDescent="0.2">
      <c r="B270" s="2" t="s">
        <v>203</v>
      </c>
    </row>
    <row r="271" spans="1:3" x14ac:dyDescent="0.2">
      <c r="B271" s="2" t="s">
        <v>200</v>
      </c>
    </row>
    <row r="272" spans="1:3" x14ac:dyDescent="0.2">
      <c r="B272" s="2" t="s">
        <v>201</v>
      </c>
    </row>
    <row r="273" spans="2:2" x14ac:dyDescent="0.2">
      <c r="B273" s="2" t="s">
        <v>202</v>
      </c>
    </row>
    <row r="274" spans="2:2" x14ac:dyDescent="0.2">
      <c r="B274" s="2" t="s">
        <v>229</v>
      </c>
    </row>
    <row r="275" spans="2:2" x14ac:dyDescent="0.2">
      <c r="B275" s="2" t="s">
        <v>234</v>
      </c>
    </row>
    <row r="276" spans="2:2" x14ac:dyDescent="0.2">
      <c r="B276" s="2" t="s">
        <v>254</v>
      </c>
    </row>
    <row r="277" spans="2:2" x14ac:dyDescent="0.2">
      <c r="B277" s="124" t="s">
        <v>252</v>
      </c>
    </row>
    <row r="278" spans="2:2" x14ac:dyDescent="0.2">
      <c r="B278" s="124" t="s">
        <v>255</v>
      </c>
    </row>
    <row r="279" spans="2:2" x14ac:dyDescent="0.2">
      <c r="B279" s="124" t="s">
        <v>256</v>
      </c>
    </row>
    <row r="280" spans="2:2" x14ac:dyDescent="0.2">
      <c r="B280" s="124" t="s">
        <v>253</v>
      </c>
    </row>
    <row r="281" spans="2:2" x14ac:dyDescent="0.2">
      <c r="B281" s="2" t="s">
        <v>58</v>
      </c>
    </row>
    <row r="282" spans="2:2" x14ac:dyDescent="0.2">
      <c r="B282" s="2" t="s">
        <v>173</v>
      </c>
    </row>
    <row r="283" spans="2:2" x14ac:dyDescent="0.2">
      <c r="B283" s="109" t="s">
        <v>214</v>
      </c>
    </row>
    <row r="284" spans="2:2" x14ac:dyDescent="0.2">
      <c r="B284" s="2" t="s">
        <v>219</v>
      </c>
    </row>
    <row r="285" spans="2:2" x14ac:dyDescent="0.2">
      <c r="B285" s="2" t="s">
        <v>257</v>
      </c>
    </row>
  </sheetData>
  <autoFilter ref="A31:J79" xr:uid="{00000000-0009-0000-0000-000000000000}"/>
  <dataConsolidate/>
  <mergeCells count="22">
    <mergeCell ref="B81:I85"/>
    <mergeCell ref="G90:I90"/>
    <mergeCell ref="G92:I92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8" type="noConversion"/>
  <dataValidations count="7">
    <dataValidation type="list" allowBlank="1" showInputMessage="1" showErrorMessage="1" sqref="D7" xr:uid="{00000000-0002-0000-0000-000000000000}">
      <formula1>$A$240:$A$245</formula1>
    </dataValidation>
    <dataValidation type="list" allowBlank="1" showInputMessage="1" showErrorMessage="1" sqref="D23" xr:uid="{00000000-0002-0000-0000-000001000000}">
      <formula1>$A$247:$A$250</formula1>
    </dataValidation>
    <dataValidation type="list" allowBlank="1" showInputMessage="1" showErrorMessage="1" sqref="D10" xr:uid="{00000000-0002-0000-0000-000002000000}">
      <formula1>$A$252:$A$256</formula1>
    </dataValidation>
    <dataValidation type="list" allowBlank="1" showInputMessage="1" showErrorMessage="1" sqref="D16" xr:uid="{00000000-0002-0000-0000-000003000000}">
      <formula1>$A$247:$A$249</formula1>
    </dataValidation>
    <dataValidation type="list" allowBlank="1" showInputMessage="1" showErrorMessage="1" sqref="D21:F21" xr:uid="{00000000-0002-0000-0000-000004000000}">
      <formula1>$A$229:$A$231</formula1>
    </dataValidation>
    <dataValidation type="list" allowBlank="1" showInputMessage="1" showErrorMessage="1" sqref="D27:F27" xr:uid="{00000000-0002-0000-0000-000005000000}">
      <formula1>$C$229:$C$241</formula1>
    </dataValidation>
    <dataValidation type="list" allowBlank="1" showInputMessage="1" showErrorMessage="1" sqref="D6:F6" xr:uid="{00000000-0002-0000-0000-000006000000}">
      <formula1>$A$233:$A$239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&amp;L&amp;G&amp;C&amp;11Instruction&amp;B&amp;14_x000D_PO10 BP18 NN 25 IEZZPRO SARAWAK 30-01-2019 Q01920  TABUAN DESA INDAH&amp;R&amp;11&amp;P (&amp;N)</oddHeader>
    <oddFooter>&amp;L&amp;11Prepared: EAKISID Ahmad Zaki Samid_x000D_Approved: MOAIMCAC [Ahmad Zaki Samid]_x000D_Ericsson Internal&amp;C&amp;11Date: 2019-01-29
&amp;R&amp;11No: ECM-19:000194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5"/>
      <c r="C1" s="81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&amp;L&amp;G&amp;C&amp;11Instruction&amp;B&amp;14_x000D_PO10 BP18 NN 25 IEZZPRO SARAWAK 30-01-2019 Q01920  TABUAN DESA INDAH&amp;R&amp;11&amp;P (&amp;N)</oddHeader>
    <oddFooter>&amp;L&amp;11Prepared: EAKISID Ahmad Zaki Samid_x000D_Approved: MOAIMCAC [Ahmad Zaki Samid]_x000D_Ericsson Internal&amp;C&amp;11Date: 2019-01-29
&amp;R&amp;11No: ECM-19:000194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topLeftCell="A13" workbookViewId="0">
      <selection activeCell="C28" sqref="C28:F30"/>
    </sheetView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1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3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347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353</v>
      </c>
      <c r="D43" s="121" t="s">
        <v>354</v>
      </c>
      <c r="E43" s="86">
        <v>1</v>
      </c>
      <c r="F43" s="88" t="s">
        <v>37</v>
      </c>
      <c r="G43" s="84"/>
      <c r="H43" s="84"/>
      <c r="I43" s="84"/>
      <c r="J43" s="91" t="s">
        <v>358</v>
      </c>
      <c r="K43" s="89"/>
    </row>
    <row r="44" spans="2:11" x14ac:dyDescent="0.2">
      <c r="C44" s="110" t="s">
        <v>218</v>
      </c>
      <c r="D44" s="92" t="s">
        <v>356</v>
      </c>
      <c r="E44" s="91">
        <v>1</v>
      </c>
      <c r="F44" s="84" t="s">
        <v>37</v>
      </c>
      <c r="G44" s="84"/>
      <c r="H44" s="84"/>
      <c r="I44" s="84"/>
      <c r="J44" s="91" t="s">
        <v>357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320</v>
      </c>
      <c r="D56" s="121" t="s">
        <v>317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8" t="s">
        <v>241</v>
      </c>
      <c r="D63" s="128" t="s">
        <v>242</v>
      </c>
      <c r="E63" s="129">
        <v>1</v>
      </c>
      <c r="F63" s="113" t="s">
        <v>44</v>
      </c>
    </row>
    <row r="64" spans="2:11" x14ac:dyDescent="0.2">
      <c r="B64" s="115" t="s">
        <v>245</v>
      </c>
      <c r="C64" s="128" t="s">
        <v>243</v>
      </c>
      <c r="D64" s="128" t="s">
        <v>242</v>
      </c>
      <c r="E64" s="129">
        <v>1</v>
      </c>
      <c r="F64" s="113" t="s">
        <v>44</v>
      </c>
    </row>
    <row r="65" spans="2:6" x14ac:dyDescent="0.2">
      <c r="B65" s="115" t="s">
        <v>246</v>
      </c>
      <c r="C65" s="128" t="s">
        <v>244</v>
      </c>
      <c r="D65" s="128" t="s">
        <v>242</v>
      </c>
      <c r="E65" s="129">
        <v>1</v>
      </c>
      <c r="F65" s="113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3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3" t="s">
        <v>44</v>
      </c>
    </row>
    <row r="68" spans="2:6" x14ac:dyDescent="0.2">
      <c r="B68" s="115" t="s">
        <v>348</v>
      </c>
      <c r="C68" s="121" t="s">
        <v>239</v>
      </c>
      <c r="D68" s="121" t="s">
        <v>240</v>
      </c>
      <c r="E68" s="129">
        <v>1</v>
      </c>
      <c r="F68" s="113" t="s">
        <v>44</v>
      </c>
    </row>
    <row r="69" spans="2:6" x14ac:dyDescent="0.2">
      <c r="B69" s="115" t="s">
        <v>352</v>
      </c>
      <c r="C69" s="121" t="s">
        <v>349</v>
      </c>
      <c r="D69" s="121" t="s">
        <v>350</v>
      </c>
      <c r="E69" s="129">
        <v>1</v>
      </c>
      <c r="F69" s="113" t="s">
        <v>44</v>
      </c>
    </row>
    <row r="70" spans="2:6" x14ac:dyDescent="0.2">
      <c r="B70" s="115" t="s">
        <v>351</v>
      </c>
      <c r="C70" s="121" t="s">
        <v>235</v>
      </c>
      <c r="D70" s="121" t="s">
        <v>236</v>
      </c>
      <c r="E70" s="129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&amp;L&amp;G&amp;C&amp;11Instruction&amp;B&amp;14_x000D_PO10 BP18 NN 25 IEZZPRO SARAWAK 30-01-2019 Q01920  TABUAN DESA INDAH&amp;R&amp;11&amp;P (&amp;N)</oddHeader>
    <oddFooter>&amp;L&amp;11Prepared: EAKISID Ahmad Zaki Samid_x000D_Approved: MOAIMCAC [Ahmad Zaki Samid]_x000D_Ericsson Internal&amp;C&amp;11Date: 2019-01-29
&amp;R&amp;11No: ECM-19:000194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5"/>
  <sheetViews>
    <sheetView workbookViewId="0">
      <pane ySplit="2" topLeftCell="A24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4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134" customWidth="1"/>
    <col min="7" max="7" width="9" style="134" customWidth="1"/>
    <col min="8" max="8" width="9.140625" style="172" customWidth="1"/>
    <col min="9" max="9" width="9.5703125" style="134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2" t="s">
        <v>339</v>
      </c>
      <c r="C2" s="208" t="s">
        <v>620</v>
      </c>
      <c r="D2" s="143" t="s">
        <v>644</v>
      </c>
      <c r="E2" s="143" t="s">
        <v>334</v>
      </c>
      <c r="F2" s="143" t="s">
        <v>335</v>
      </c>
      <c r="G2" s="143" t="s">
        <v>377</v>
      </c>
      <c r="H2" s="143" t="s">
        <v>336</v>
      </c>
      <c r="I2" s="144" t="s">
        <v>337</v>
      </c>
    </row>
    <row r="3" spans="1:14" s="87" customFormat="1" ht="12.75" customHeight="1" x14ac:dyDescent="0.2">
      <c r="A3" s="107"/>
      <c r="B3" s="341" t="s">
        <v>652</v>
      </c>
      <c r="C3" s="118" t="s">
        <v>109</v>
      </c>
      <c r="D3" s="145" t="s">
        <v>107</v>
      </c>
      <c r="E3" s="267" t="s">
        <v>108</v>
      </c>
      <c r="F3" s="235" t="e">
        <v>#N/A</v>
      </c>
      <c r="G3" s="236" t="e">
        <v>#N/A</v>
      </c>
      <c r="H3" s="236" t="e">
        <v>#N/A</v>
      </c>
      <c r="I3" s="237" t="e">
        <f>SUM(F3:H3)</f>
        <v>#N/A</v>
      </c>
      <c r="J3" s="89"/>
      <c r="M3" s="107"/>
      <c r="N3" s="107"/>
    </row>
    <row r="4" spans="1:14" s="87" customFormat="1" ht="12.75" customHeight="1" x14ac:dyDescent="0.2">
      <c r="A4" s="107"/>
      <c r="B4" s="341"/>
      <c r="C4" s="118" t="s">
        <v>159</v>
      </c>
      <c r="D4" s="146" t="s">
        <v>157</v>
      </c>
      <c r="E4" s="268" t="s">
        <v>158</v>
      </c>
      <c r="F4" s="238">
        <v>1</v>
      </c>
      <c r="G4" s="202">
        <v>0</v>
      </c>
      <c r="H4" s="202">
        <v>0</v>
      </c>
      <c r="I4" s="239">
        <f t="shared" ref="I4:I67" si="0">SUM(F4:H4)</f>
        <v>1</v>
      </c>
      <c r="M4" s="107"/>
      <c r="N4" s="107"/>
    </row>
    <row r="5" spans="1:14" s="87" customFormat="1" ht="12.75" customHeight="1" x14ac:dyDescent="0.2">
      <c r="A5" s="107"/>
      <c r="B5" s="341"/>
      <c r="C5" s="118" t="s">
        <v>118</v>
      </c>
      <c r="D5" s="145" t="s">
        <v>116</v>
      </c>
      <c r="E5" s="269" t="s">
        <v>117</v>
      </c>
      <c r="F5" s="238" t="e">
        <v>#N/A</v>
      </c>
      <c r="G5" s="202" t="e">
        <v>#N/A</v>
      </c>
      <c r="H5" s="202" t="e">
        <v>#N/A</v>
      </c>
      <c r="I5" s="239" t="e">
        <f t="shared" si="0"/>
        <v>#N/A</v>
      </c>
      <c r="J5" s="89"/>
      <c r="M5" s="107"/>
      <c r="N5" s="107"/>
    </row>
    <row r="6" spans="1:14" s="87" customFormat="1" ht="12.75" customHeight="1" x14ac:dyDescent="0.2">
      <c r="A6" s="107"/>
      <c r="B6" s="341"/>
      <c r="C6" s="136" t="s">
        <v>112</v>
      </c>
      <c r="D6" s="147" t="s">
        <v>42</v>
      </c>
      <c r="E6" s="187" t="s">
        <v>43</v>
      </c>
      <c r="F6" s="238">
        <v>125</v>
      </c>
      <c r="G6" s="202">
        <v>13</v>
      </c>
      <c r="H6" s="202">
        <v>0</v>
      </c>
      <c r="I6" s="239">
        <f t="shared" si="0"/>
        <v>138</v>
      </c>
      <c r="J6" s="89"/>
      <c r="M6" s="107"/>
      <c r="N6" s="107"/>
    </row>
    <row r="7" spans="1:14" s="87" customFormat="1" ht="12.75" customHeight="1" x14ac:dyDescent="0.2">
      <c r="A7" s="107"/>
      <c r="B7" s="341"/>
      <c r="C7" s="137" t="s">
        <v>110</v>
      </c>
      <c r="D7" s="145" t="s">
        <v>105</v>
      </c>
      <c r="E7" s="269" t="s">
        <v>106</v>
      </c>
      <c r="F7" s="238">
        <v>0</v>
      </c>
      <c r="G7" s="202">
        <v>0</v>
      </c>
      <c r="H7" s="202">
        <v>3</v>
      </c>
      <c r="I7" s="239">
        <f t="shared" si="0"/>
        <v>3</v>
      </c>
      <c r="J7" s="89"/>
      <c r="M7" s="107"/>
      <c r="N7" s="107"/>
    </row>
    <row r="8" spans="1:14" s="87" customFormat="1" ht="12.75" customHeight="1" x14ac:dyDescent="0.2">
      <c r="A8" s="107"/>
      <c r="B8" s="341"/>
      <c r="C8" s="137" t="s">
        <v>110</v>
      </c>
      <c r="D8" s="148" t="s">
        <v>212</v>
      </c>
      <c r="E8" s="188" t="s">
        <v>213</v>
      </c>
      <c r="F8" s="238">
        <v>0</v>
      </c>
      <c r="G8" s="202">
        <v>0</v>
      </c>
      <c r="H8" s="202">
        <v>10</v>
      </c>
      <c r="I8" s="239">
        <f t="shared" si="0"/>
        <v>10</v>
      </c>
      <c r="J8" s="89"/>
      <c r="M8" s="107"/>
      <c r="N8" s="107"/>
    </row>
    <row r="9" spans="1:14" s="87" customFormat="1" ht="12.75" customHeight="1" x14ac:dyDescent="0.2">
      <c r="A9" s="107"/>
      <c r="B9" s="341"/>
      <c r="C9" s="137" t="s">
        <v>110</v>
      </c>
      <c r="D9" s="149" t="s">
        <v>231</v>
      </c>
      <c r="E9" s="189" t="s">
        <v>232</v>
      </c>
      <c r="F9" s="238">
        <v>1</v>
      </c>
      <c r="G9" s="202">
        <v>0</v>
      </c>
      <c r="H9" s="202">
        <v>0</v>
      </c>
      <c r="I9" s="239">
        <f t="shared" si="0"/>
        <v>1</v>
      </c>
      <c r="J9" s="89"/>
      <c r="M9" s="107"/>
      <c r="N9" s="107"/>
    </row>
    <row r="10" spans="1:14" s="87" customFormat="1" ht="12.75" customHeight="1" x14ac:dyDescent="0.2">
      <c r="A10" s="107"/>
      <c r="B10" s="341"/>
      <c r="C10" s="118" t="s">
        <v>124</v>
      </c>
      <c r="D10" s="149" t="s">
        <v>125</v>
      </c>
      <c r="E10" s="189" t="s">
        <v>187</v>
      </c>
      <c r="F10" s="238">
        <v>3</v>
      </c>
      <c r="G10" s="202">
        <v>30</v>
      </c>
      <c r="H10" s="202">
        <v>6</v>
      </c>
      <c r="I10" s="239">
        <f t="shared" si="0"/>
        <v>39</v>
      </c>
      <c r="J10" s="89"/>
      <c r="M10" s="107"/>
      <c r="N10" s="107"/>
    </row>
    <row r="11" spans="1:14" s="87" customFormat="1" ht="12.75" customHeight="1" x14ac:dyDescent="0.2">
      <c r="A11" s="107"/>
      <c r="B11" s="341"/>
      <c r="C11" s="135" t="s">
        <v>129</v>
      </c>
      <c r="D11" s="150" t="s">
        <v>125</v>
      </c>
      <c r="E11" s="270" t="s">
        <v>124</v>
      </c>
      <c r="F11" s="238">
        <v>3</v>
      </c>
      <c r="G11" s="202">
        <v>30</v>
      </c>
      <c r="H11" s="202">
        <v>6</v>
      </c>
      <c r="I11" s="239">
        <f t="shared" si="0"/>
        <v>39</v>
      </c>
      <c r="J11" s="89"/>
      <c r="M11" s="107"/>
      <c r="N11" s="107"/>
    </row>
    <row r="12" spans="1:14" s="87" customFormat="1" ht="12.75" customHeight="1" x14ac:dyDescent="0.2">
      <c r="A12" s="107"/>
      <c r="B12" s="341"/>
      <c r="C12" s="137" t="s">
        <v>121</v>
      </c>
      <c r="D12" s="145" t="s">
        <v>119</v>
      </c>
      <c r="E12" s="269" t="s">
        <v>120</v>
      </c>
      <c r="F12" s="238">
        <v>41</v>
      </c>
      <c r="G12" s="202">
        <v>42</v>
      </c>
      <c r="H12" s="202">
        <v>39</v>
      </c>
      <c r="I12" s="239">
        <f t="shared" si="0"/>
        <v>122</v>
      </c>
      <c r="J12" s="89"/>
      <c r="M12" s="107"/>
      <c r="N12" s="107"/>
    </row>
    <row r="13" spans="1:14" s="87" customFormat="1" x14ac:dyDescent="0.2">
      <c r="A13" s="107"/>
      <c r="B13" s="341"/>
      <c r="C13" s="136" t="s">
        <v>111</v>
      </c>
      <c r="D13" s="209" t="s">
        <v>345</v>
      </c>
      <c r="E13" s="210" t="s">
        <v>346</v>
      </c>
      <c r="F13" s="238">
        <v>0</v>
      </c>
      <c r="G13" s="202">
        <v>1</v>
      </c>
      <c r="H13" s="202">
        <v>0</v>
      </c>
      <c r="I13" s="239">
        <f t="shared" si="0"/>
        <v>1</v>
      </c>
      <c r="J13" s="89"/>
      <c r="M13" s="107"/>
      <c r="N13" s="107"/>
    </row>
    <row r="14" spans="1:14" s="87" customFormat="1" ht="12.75" customHeight="1" x14ac:dyDescent="0.2">
      <c r="A14" s="107"/>
      <c r="B14" s="341"/>
      <c r="C14" s="271" t="s">
        <v>645</v>
      </c>
      <c r="D14" s="252" t="s">
        <v>646</v>
      </c>
      <c r="E14" s="272" t="s">
        <v>647</v>
      </c>
      <c r="F14" s="238">
        <v>90</v>
      </c>
      <c r="G14" s="202">
        <v>0</v>
      </c>
      <c r="H14" s="202">
        <v>0</v>
      </c>
      <c r="I14" s="239">
        <f t="shared" si="0"/>
        <v>90</v>
      </c>
      <c r="J14" s="253"/>
      <c r="L14" s="253"/>
      <c r="M14" s="107"/>
      <c r="N14" s="107"/>
    </row>
    <row r="15" spans="1:14" s="87" customFormat="1" ht="13.5" thickBot="1" x14ac:dyDescent="0.25">
      <c r="A15" s="107"/>
      <c r="B15" s="342"/>
      <c r="C15" s="140" t="s">
        <v>146</v>
      </c>
      <c r="D15" s="151" t="s">
        <v>144</v>
      </c>
      <c r="E15" s="273" t="s">
        <v>145</v>
      </c>
      <c r="F15" s="240">
        <v>0</v>
      </c>
      <c r="G15" s="241">
        <v>8</v>
      </c>
      <c r="H15" s="241">
        <v>15</v>
      </c>
      <c r="I15" s="242">
        <f t="shared" si="0"/>
        <v>23</v>
      </c>
      <c r="M15" s="107"/>
      <c r="N15" s="107"/>
    </row>
    <row r="16" spans="1:14" s="87" customFormat="1" ht="13.5" customHeight="1" x14ac:dyDescent="0.2">
      <c r="A16" s="107"/>
      <c r="B16" s="338" t="s">
        <v>277</v>
      </c>
      <c r="C16" s="118" t="s">
        <v>262</v>
      </c>
      <c r="D16" s="152" t="s">
        <v>89</v>
      </c>
      <c r="E16" s="190" t="s">
        <v>90</v>
      </c>
      <c r="F16" s="235">
        <v>301</v>
      </c>
      <c r="G16" s="236">
        <v>111</v>
      </c>
      <c r="H16" s="236">
        <v>87</v>
      </c>
      <c r="I16" s="237">
        <f t="shared" si="0"/>
        <v>499</v>
      </c>
      <c r="J16" s="89"/>
    </row>
    <row r="17" spans="2:12" s="87" customFormat="1" ht="13.5" customHeight="1" x14ac:dyDescent="0.2">
      <c r="B17" s="339"/>
      <c r="C17" s="118" t="s">
        <v>263</v>
      </c>
      <c r="D17" s="147" t="s">
        <v>40</v>
      </c>
      <c r="E17" s="187" t="s">
        <v>41</v>
      </c>
      <c r="F17" s="238">
        <v>132</v>
      </c>
      <c r="G17" s="202">
        <v>133</v>
      </c>
      <c r="H17" s="202">
        <v>15</v>
      </c>
      <c r="I17" s="239">
        <f t="shared" si="0"/>
        <v>280</v>
      </c>
      <c r="J17" s="89"/>
    </row>
    <row r="18" spans="2:12" s="87" customFormat="1" ht="13.5" customHeight="1" x14ac:dyDescent="0.2">
      <c r="B18" s="339"/>
      <c r="C18" s="118" t="s">
        <v>263</v>
      </c>
      <c r="D18" s="209" t="s">
        <v>266</v>
      </c>
      <c r="E18" s="210" t="s">
        <v>267</v>
      </c>
      <c r="F18" s="238">
        <v>101</v>
      </c>
      <c r="G18" s="202">
        <v>2</v>
      </c>
      <c r="H18" s="202">
        <v>0</v>
      </c>
      <c r="I18" s="239">
        <f t="shared" si="0"/>
        <v>103</v>
      </c>
      <c r="J18" s="89"/>
    </row>
    <row r="19" spans="2:12" s="87" customFormat="1" ht="13.5" customHeight="1" thickBot="1" x14ac:dyDescent="0.25">
      <c r="B19" s="340"/>
      <c r="C19" s="140" t="s">
        <v>130</v>
      </c>
      <c r="D19" s="151" t="s">
        <v>127</v>
      </c>
      <c r="E19" s="256" t="s">
        <v>128</v>
      </c>
      <c r="F19" s="240">
        <v>20</v>
      </c>
      <c r="G19" s="241">
        <v>7</v>
      </c>
      <c r="H19" s="241">
        <v>0</v>
      </c>
      <c r="I19" s="242">
        <f t="shared" si="0"/>
        <v>27</v>
      </c>
      <c r="J19" s="89"/>
    </row>
    <row r="20" spans="2:12" s="87" customFormat="1" x14ac:dyDescent="0.2">
      <c r="B20" s="326" t="s">
        <v>340</v>
      </c>
      <c r="C20" s="181" t="s">
        <v>399</v>
      </c>
      <c r="D20" s="179" t="s">
        <v>38</v>
      </c>
      <c r="E20" s="191" t="s">
        <v>39</v>
      </c>
      <c r="F20" s="235">
        <v>1472</v>
      </c>
      <c r="G20" s="236">
        <v>331</v>
      </c>
      <c r="H20" s="236">
        <v>374</v>
      </c>
      <c r="I20" s="237">
        <f t="shared" si="0"/>
        <v>2177</v>
      </c>
      <c r="J20" s="257"/>
      <c r="K20" s="258"/>
      <c r="L20" s="259"/>
    </row>
    <row r="21" spans="2:12" s="87" customFormat="1" x14ac:dyDescent="0.2">
      <c r="B21" s="327"/>
      <c r="C21" s="182" t="s">
        <v>648</v>
      </c>
      <c r="D21" s="260" t="s">
        <v>649</v>
      </c>
      <c r="E21" s="216" t="s">
        <v>650</v>
      </c>
      <c r="F21" s="238">
        <v>1576</v>
      </c>
      <c r="G21" s="202">
        <v>0</v>
      </c>
      <c r="H21" s="202">
        <v>0</v>
      </c>
      <c r="I21" s="239">
        <f t="shared" si="0"/>
        <v>1576</v>
      </c>
      <c r="J21" s="257"/>
      <c r="K21" s="258"/>
    </row>
    <row r="22" spans="2:12" s="87" customFormat="1" ht="12.75" customHeight="1" x14ac:dyDescent="0.2">
      <c r="B22" s="327"/>
      <c r="C22" s="182" t="s">
        <v>155</v>
      </c>
      <c r="D22" s="180" t="s">
        <v>91</v>
      </c>
      <c r="E22" s="192" t="s">
        <v>92</v>
      </c>
      <c r="F22" s="238">
        <v>3349</v>
      </c>
      <c r="G22" s="202">
        <v>317</v>
      </c>
      <c r="H22" s="202">
        <v>151</v>
      </c>
      <c r="I22" s="239">
        <f t="shared" si="0"/>
        <v>3817</v>
      </c>
      <c r="J22" s="89"/>
    </row>
    <row r="23" spans="2:12" s="87" customFormat="1" ht="13.5" customHeight="1" thickBot="1" x14ac:dyDescent="0.25">
      <c r="B23" s="328"/>
      <c r="C23" s="173" t="s">
        <v>399</v>
      </c>
      <c r="D23" s="211" t="s">
        <v>397</v>
      </c>
      <c r="E23" s="212" t="s">
        <v>398</v>
      </c>
      <c r="F23" s="240">
        <v>0</v>
      </c>
      <c r="G23" s="241">
        <v>0</v>
      </c>
      <c r="H23" s="241">
        <v>18</v>
      </c>
      <c r="I23" s="242">
        <f t="shared" si="0"/>
        <v>18</v>
      </c>
      <c r="J23" s="89"/>
    </row>
    <row r="24" spans="2:12" s="87" customFormat="1" ht="12.75" customHeight="1" x14ac:dyDescent="0.2">
      <c r="B24" s="343" t="s">
        <v>269</v>
      </c>
      <c r="C24" s="135" t="s">
        <v>269</v>
      </c>
      <c r="D24" s="152" t="s">
        <v>93</v>
      </c>
      <c r="E24" s="190" t="s">
        <v>94</v>
      </c>
      <c r="F24" s="235">
        <v>18436</v>
      </c>
      <c r="G24" s="236">
        <v>1227</v>
      </c>
      <c r="H24" s="236">
        <v>60</v>
      </c>
      <c r="I24" s="237">
        <f t="shared" si="0"/>
        <v>19723</v>
      </c>
      <c r="J24" s="89"/>
    </row>
    <row r="25" spans="2:12" s="87" customFormat="1" x14ac:dyDescent="0.2">
      <c r="B25" s="344"/>
      <c r="C25" s="135" t="s">
        <v>271</v>
      </c>
      <c r="D25" s="149" t="s">
        <v>248</v>
      </c>
      <c r="E25" s="189" t="s">
        <v>249</v>
      </c>
      <c r="F25" s="238">
        <v>2686</v>
      </c>
      <c r="G25" s="202">
        <v>23</v>
      </c>
      <c r="H25" s="202">
        <v>100</v>
      </c>
      <c r="I25" s="239">
        <f t="shared" si="0"/>
        <v>2809</v>
      </c>
      <c r="J25" s="89"/>
    </row>
    <row r="26" spans="2:12" s="87" customFormat="1" ht="13.5" thickBot="1" x14ac:dyDescent="0.25">
      <c r="B26" s="345"/>
      <c r="C26" s="135" t="s">
        <v>272</v>
      </c>
      <c r="D26" s="162" t="s">
        <v>95</v>
      </c>
      <c r="E26" s="192" t="s">
        <v>96</v>
      </c>
      <c r="F26" s="240">
        <v>2558</v>
      </c>
      <c r="G26" s="241">
        <v>49</v>
      </c>
      <c r="H26" s="241">
        <v>100</v>
      </c>
      <c r="I26" s="242">
        <f t="shared" si="0"/>
        <v>2707</v>
      </c>
      <c r="J26" s="89"/>
    </row>
    <row r="27" spans="2:12" s="87" customFormat="1" ht="12.75" customHeight="1" x14ac:dyDescent="0.2">
      <c r="B27" s="338" t="s">
        <v>270</v>
      </c>
      <c r="C27" s="164" t="s">
        <v>270</v>
      </c>
      <c r="D27" s="213" t="s">
        <v>97</v>
      </c>
      <c r="E27" s="274" t="s">
        <v>98</v>
      </c>
      <c r="F27" s="235">
        <v>324</v>
      </c>
      <c r="G27" s="236">
        <v>3050</v>
      </c>
      <c r="H27" s="236">
        <v>1466</v>
      </c>
      <c r="I27" s="237">
        <f t="shared" si="0"/>
        <v>4840</v>
      </c>
      <c r="J27" s="89"/>
    </row>
    <row r="28" spans="2:12" s="87" customFormat="1" ht="12.75" customHeight="1" x14ac:dyDescent="0.2">
      <c r="B28" s="339"/>
      <c r="C28" s="165" t="s">
        <v>273</v>
      </c>
      <c r="D28" s="209" t="s">
        <v>250</v>
      </c>
      <c r="E28" s="189" t="s">
        <v>251</v>
      </c>
      <c r="F28" s="238">
        <v>0</v>
      </c>
      <c r="G28" s="202">
        <v>8</v>
      </c>
      <c r="H28" s="202">
        <v>36</v>
      </c>
      <c r="I28" s="239">
        <f t="shared" si="0"/>
        <v>44</v>
      </c>
      <c r="J28" s="89"/>
    </row>
    <row r="29" spans="2:12" s="87" customFormat="1" ht="12.75" customHeight="1" x14ac:dyDescent="0.2">
      <c r="B29" s="339"/>
      <c r="C29" s="165" t="s">
        <v>273</v>
      </c>
      <c r="D29" s="209" t="s">
        <v>359</v>
      </c>
      <c r="E29" s="210" t="s">
        <v>360</v>
      </c>
      <c r="F29" s="238" t="e">
        <v>#N/A</v>
      </c>
      <c r="G29" s="202" t="e">
        <v>#N/A</v>
      </c>
      <c r="H29" s="202" t="e">
        <v>#N/A</v>
      </c>
      <c r="I29" s="239" t="e">
        <f t="shared" si="0"/>
        <v>#N/A</v>
      </c>
      <c r="J29" s="89"/>
    </row>
    <row r="30" spans="2:12" s="87" customFormat="1" ht="13.5" customHeight="1" thickBot="1" x14ac:dyDescent="0.25">
      <c r="B30" s="340"/>
      <c r="C30" s="166" t="s">
        <v>341</v>
      </c>
      <c r="D30" s="214" t="s">
        <v>99</v>
      </c>
      <c r="E30" s="275" t="s">
        <v>100</v>
      </c>
      <c r="F30" s="240">
        <v>43</v>
      </c>
      <c r="G30" s="241">
        <v>0</v>
      </c>
      <c r="H30" s="241">
        <v>149</v>
      </c>
      <c r="I30" s="242">
        <f t="shared" si="0"/>
        <v>192</v>
      </c>
      <c r="J30" s="89"/>
    </row>
    <row r="31" spans="2:12" s="87" customFormat="1" ht="12.75" customHeight="1" x14ac:dyDescent="0.2">
      <c r="B31" s="346" t="s">
        <v>268</v>
      </c>
      <c r="C31" s="118" t="s">
        <v>268</v>
      </c>
      <c r="D31" s="163" t="s">
        <v>209</v>
      </c>
      <c r="E31" s="193" t="s">
        <v>210</v>
      </c>
      <c r="F31" s="235">
        <v>72</v>
      </c>
      <c r="G31" s="236">
        <v>413</v>
      </c>
      <c r="H31" s="236">
        <v>362</v>
      </c>
      <c r="I31" s="237">
        <f t="shared" si="0"/>
        <v>847</v>
      </c>
    </row>
    <row r="32" spans="2:12" s="87" customFormat="1" ht="12.75" customHeight="1" x14ac:dyDescent="0.2">
      <c r="B32" s="347"/>
      <c r="C32" s="118" t="s">
        <v>274</v>
      </c>
      <c r="D32" s="154" t="s">
        <v>206</v>
      </c>
      <c r="E32" s="194" t="s">
        <v>205</v>
      </c>
      <c r="F32" s="238">
        <v>1296</v>
      </c>
      <c r="G32" s="202">
        <v>750</v>
      </c>
      <c r="H32" s="202">
        <v>314</v>
      </c>
      <c r="I32" s="239">
        <f t="shared" si="0"/>
        <v>2360</v>
      </c>
    </row>
    <row r="33" spans="2:10" s="87" customFormat="1" ht="13.5" customHeight="1" thickBot="1" x14ac:dyDescent="0.25">
      <c r="B33" s="348"/>
      <c r="C33" s="184" t="s">
        <v>275</v>
      </c>
      <c r="D33" s="183" t="s">
        <v>207</v>
      </c>
      <c r="E33" s="195" t="s">
        <v>208</v>
      </c>
      <c r="F33" s="240">
        <v>1196</v>
      </c>
      <c r="G33" s="241">
        <v>300</v>
      </c>
      <c r="H33" s="241">
        <v>86</v>
      </c>
      <c r="I33" s="242">
        <f t="shared" si="0"/>
        <v>1582</v>
      </c>
    </row>
    <row r="34" spans="2:10" s="87" customFormat="1" ht="12.75" customHeight="1" x14ac:dyDescent="0.2">
      <c r="B34" s="349" t="s">
        <v>276</v>
      </c>
      <c r="C34" s="181" t="s">
        <v>402</v>
      </c>
      <c r="D34" s="178" t="s">
        <v>45</v>
      </c>
      <c r="E34" s="191" t="s">
        <v>46</v>
      </c>
      <c r="F34" s="235">
        <v>104643</v>
      </c>
      <c r="G34" s="236">
        <v>3827</v>
      </c>
      <c r="H34" s="236">
        <v>1427</v>
      </c>
      <c r="I34" s="237">
        <f t="shared" si="0"/>
        <v>109897</v>
      </c>
      <c r="J34" s="89"/>
    </row>
    <row r="35" spans="2:10" s="87" customFormat="1" ht="12.75" customHeight="1" x14ac:dyDescent="0.2">
      <c r="B35" s="350"/>
      <c r="C35" s="182" t="s">
        <v>402</v>
      </c>
      <c r="D35" s="215" t="s">
        <v>596</v>
      </c>
      <c r="E35" s="216" t="s">
        <v>46</v>
      </c>
      <c r="F35" s="238">
        <v>0</v>
      </c>
      <c r="G35" s="202">
        <v>200</v>
      </c>
      <c r="H35" s="202">
        <v>0</v>
      </c>
      <c r="I35" s="239">
        <f t="shared" si="0"/>
        <v>200</v>
      </c>
      <c r="J35" s="89"/>
    </row>
    <row r="36" spans="2:10" s="87" customFormat="1" ht="13.5" customHeight="1" thickBot="1" x14ac:dyDescent="0.25">
      <c r="B36" s="351"/>
      <c r="C36" s="173" t="s">
        <v>403</v>
      </c>
      <c r="D36" s="217" t="s">
        <v>594</v>
      </c>
      <c r="E36" s="232" t="s">
        <v>595</v>
      </c>
      <c r="F36" s="240">
        <v>0</v>
      </c>
      <c r="G36" s="241">
        <v>161</v>
      </c>
      <c r="H36" s="241">
        <v>0</v>
      </c>
      <c r="I36" s="242">
        <f t="shared" si="0"/>
        <v>161</v>
      </c>
      <c r="J36" s="89"/>
    </row>
    <row r="37" spans="2:10" s="87" customFormat="1" ht="12.75" customHeight="1" x14ac:dyDescent="0.2">
      <c r="B37" s="352" t="s">
        <v>278</v>
      </c>
      <c r="C37" s="182" t="s">
        <v>651</v>
      </c>
      <c r="D37" s="261" t="s">
        <v>456</v>
      </c>
      <c r="E37" s="276" t="s">
        <v>457</v>
      </c>
      <c r="F37" s="235">
        <v>39</v>
      </c>
      <c r="G37" s="236">
        <v>0</v>
      </c>
      <c r="H37" s="236">
        <v>0</v>
      </c>
      <c r="I37" s="237">
        <f t="shared" si="0"/>
        <v>39</v>
      </c>
      <c r="J37" s="89"/>
    </row>
    <row r="38" spans="2:10" s="87" customFormat="1" x14ac:dyDescent="0.2">
      <c r="B38" s="353"/>
      <c r="C38" s="182" t="s">
        <v>136</v>
      </c>
      <c r="D38" s="262" t="s">
        <v>135</v>
      </c>
      <c r="E38" s="277" t="s">
        <v>653</v>
      </c>
      <c r="F38" s="238">
        <v>0</v>
      </c>
      <c r="G38" s="202">
        <v>5</v>
      </c>
      <c r="H38" s="202">
        <v>6</v>
      </c>
      <c r="I38" s="239">
        <f t="shared" si="0"/>
        <v>11</v>
      </c>
      <c r="J38" s="89"/>
    </row>
    <row r="39" spans="2:10" s="87" customFormat="1" ht="12.75" customHeight="1" x14ac:dyDescent="0.2">
      <c r="B39" s="353"/>
      <c r="C39" s="182" t="s">
        <v>139</v>
      </c>
      <c r="D39" s="263" t="s">
        <v>137</v>
      </c>
      <c r="E39" s="189" t="s">
        <v>138</v>
      </c>
      <c r="F39" s="238">
        <v>2</v>
      </c>
      <c r="G39" s="202">
        <v>0</v>
      </c>
      <c r="H39" s="202">
        <v>0</v>
      </c>
      <c r="I39" s="239">
        <f t="shared" si="0"/>
        <v>2</v>
      </c>
      <c r="J39" s="89"/>
    </row>
    <row r="40" spans="2:10" s="87" customFormat="1" ht="12.75" customHeight="1" x14ac:dyDescent="0.2">
      <c r="B40" s="353"/>
      <c r="C40" s="182" t="s">
        <v>139</v>
      </c>
      <c r="D40" s="263" t="s">
        <v>400</v>
      </c>
      <c r="E40" s="189" t="s">
        <v>401</v>
      </c>
      <c r="F40" s="238">
        <v>2</v>
      </c>
      <c r="G40" s="202">
        <v>5</v>
      </c>
      <c r="H40" s="202">
        <v>3</v>
      </c>
      <c r="I40" s="239">
        <f t="shared" si="0"/>
        <v>10</v>
      </c>
      <c r="J40" s="89"/>
    </row>
    <row r="41" spans="2:10" s="87" customFormat="1" x14ac:dyDescent="0.2">
      <c r="B41" s="353"/>
      <c r="C41" s="182" t="s">
        <v>355</v>
      </c>
      <c r="D41" s="264" t="s">
        <v>353</v>
      </c>
      <c r="E41" s="210" t="s">
        <v>354</v>
      </c>
      <c r="F41" s="238">
        <v>4</v>
      </c>
      <c r="G41" s="202">
        <v>1</v>
      </c>
      <c r="H41" s="202">
        <v>0</v>
      </c>
      <c r="I41" s="239">
        <f t="shared" si="0"/>
        <v>5</v>
      </c>
      <c r="J41" s="89"/>
    </row>
    <row r="42" spans="2:10" s="87" customFormat="1" x14ac:dyDescent="0.2">
      <c r="B42" s="353"/>
      <c r="C42" s="182" t="s">
        <v>361</v>
      </c>
      <c r="D42" s="263" t="s">
        <v>218</v>
      </c>
      <c r="E42" s="187" t="s">
        <v>356</v>
      </c>
      <c r="F42" s="238">
        <v>22</v>
      </c>
      <c r="G42" s="202">
        <v>1</v>
      </c>
      <c r="H42" s="202">
        <v>0</v>
      </c>
      <c r="I42" s="239">
        <f t="shared" si="0"/>
        <v>23</v>
      </c>
      <c r="J42" s="89"/>
    </row>
    <row r="43" spans="2:10" s="87" customFormat="1" ht="12.75" customHeight="1" x14ac:dyDescent="0.2">
      <c r="B43" s="353"/>
      <c r="C43" s="182" t="s">
        <v>147</v>
      </c>
      <c r="D43" s="265" t="s">
        <v>142</v>
      </c>
      <c r="E43" s="188" t="s">
        <v>143</v>
      </c>
      <c r="F43" s="238">
        <v>49</v>
      </c>
      <c r="G43" s="202">
        <v>0</v>
      </c>
      <c r="H43" s="202">
        <v>0</v>
      </c>
      <c r="I43" s="239">
        <f t="shared" si="0"/>
        <v>49</v>
      </c>
      <c r="J43" s="89"/>
    </row>
    <row r="44" spans="2:10" s="87" customFormat="1" ht="13.5" customHeight="1" thickBot="1" x14ac:dyDescent="0.25">
      <c r="B44" s="354"/>
      <c r="C44" s="173" t="s">
        <v>148</v>
      </c>
      <c r="D44" s="266" t="s">
        <v>140</v>
      </c>
      <c r="E44" s="278" t="s">
        <v>141</v>
      </c>
      <c r="F44" s="240">
        <v>163</v>
      </c>
      <c r="G44" s="241">
        <v>110</v>
      </c>
      <c r="H44" s="241">
        <v>16</v>
      </c>
      <c r="I44" s="242">
        <f t="shared" si="0"/>
        <v>289</v>
      </c>
      <c r="J44" s="89"/>
    </row>
    <row r="45" spans="2:10" s="87" customFormat="1" ht="12.75" customHeight="1" x14ac:dyDescent="0.2">
      <c r="B45" s="326" t="s">
        <v>280</v>
      </c>
      <c r="C45" s="203" t="s">
        <v>344</v>
      </c>
      <c r="D45" s="218" t="s">
        <v>342</v>
      </c>
      <c r="E45" s="227" t="s">
        <v>343</v>
      </c>
      <c r="F45" s="254">
        <v>115</v>
      </c>
      <c r="G45" s="254">
        <v>117</v>
      </c>
      <c r="H45" s="254">
        <v>2</v>
      </c>
      <c r="I45" s="255">
        <f t="shared" si="0"/>
        <v>234</v>
      </c>
      <c r="J45" s="89"/>
    </row>
    <row r="46" spans="2:10" s="87" customFormat="1" ht="12.75" customHeight="1" x14ac:dyDescent="0.2">
      <c r="B46" s="327"/>
      <c r="C46" s="204" t="s">
        <v>264</v>
      </c>
      <c r="D46" s="156" t="s">
        <v>177</v>
      </c>
      <c r="E46" s="233" t="s">
        <v>178</v>
      </c>
      <c r="F46" s="202">
        <v>564</v>
      </c>
      <c r="G46" s="202">
        <v>536</v>
      </c>
      <c r="H46" s="202">
        <v>636</v>
      </c>
      <c r="I46" s="239">
        <f t="shared" si="0"/>
        <v>1736</v>
      </c>
    </row>
    <row r="47" spans="2:10" s="87" customFormat="1" ht="13.5" customHeight="1" thickBot="1" x14ac:dyDescent="0.25">
      <c r="B47" s="328"/>
      <c r="C47" s="205" t="s">
        <v>223</v>
      </c>
      <c r="D47" s="157" t="s">
        <v>185</v>
      </c>
      <c r="E47" s="234" t="s">
        <v>186</v>
      </c>
      <c r="F47" s="244">
        <v>21</v>
      </c>
      <c r="G47" s="244">
        <v>60</v>
      </c>
      <c r="H47" s="244">
        <v>57</v>
      </c>
      <c r="I47" s="250">
        <f t="shared" si="0"/>
        <v>138</v>
      </c>
    </row>
    <row r="48" spans="2:10" s="87" customFormat="1" ht="12.75" customHeight="1" x14ac:dyDescent="0.2">
      <c r="B48" s="355" t="s">
        <v>281</v>
      </c>
      <c r="C48" s="167" t="s">
        <v>222</v>
      </c>
      <c r="D48" s="206" t="s">
        <v>33</v>
      </c>
      <c r="E48" s="207" t="s">
        <v>34</v>
      </c>
      <c r="F48" s="235">
        <v>223</v>
      </c>
      <c r="G48" s="236">
        <v>204</v>
      </c>
      <c r="H48" s="236">
        <v>0</v>
      </c>
      <c r="I48" s="237">
        <f t="shared" si="0"/>
        <v>427</v>
      </c>
    </row>
    <row r="49" spans="2:10" s="87" customFormat="1" ht="12.75" customHeight="1" x14ac:dyDescent="0.2">
      <c r="B49" s="341"/>
      <c r="C49" s="168" t="s">
        <v>222</v>
      </c>
      <c r="D49" s="158" t="s">
        <v>220</v>
      </c>
      <c r="E49" s="196" t="s">
        <v>221</v>
      </c>
      <c r="F49" s="238">
        <v>0</v>
      </c>
      <c r="G49" s="202">
        <v>1</v>
      </c>
      <c r="H49" s="202">
        <v>0</v>
      </c>
      <c r="I49" s="239">
        <f t="shared" si="0"/>
        <v>1</v>
      </c>
    </row>
    <row r="50" spans="2:10" s="87" customFormat="1" ht="12.75" customHeight="1" x14ac:dyDescent="0.2">
      <c r="B50" s="341"/>
      <c r="C50" s="168" t="s">
        <v>222</v>
      </c>
      <c r="D50" s="209" t="s">
        <v>314</v>
      </c>
      <c r="E50" s="210" t="s">
        <v>315</v>
      </c>
      <c r="F50" s="238">
        <v>128</v>
      </c>
      <c r="G50" s="202">
        <v>9</v>
      </c>
      <c r="H50" s="202">
        <v>0</v>
      </c>
      <c r="I50" s="239">
        <f t="shared" si="0"/>
        <v>137</v>
      </c>
    </row>
    <row r="51" spans="2:10" s="87" customFormat="1" ht="12.75" customHeight="1" x14ac:dyDescent="0.2">
      <c r="B51" s="341"/>
      <c r="C51" s="168" t="s">
        <v>222</v>
      </c>
      <c r="D51" s="209" t="s">
        <v>318</v>
      </c>
      <c r="E51" s="210" t="s">
        <v>319</v>
      </c>
      <c r="F51" s="238">
        <v>16</v>
      </c>
      <c r="G51" s="202">
        <v>69</v>
      </c>
      <c r="H51" s="202">
        <v>0</v>
      </c>
      <c r="I51" s="239">
        <f t="shared" si="0"/>
        <v>85</v>
      </c>
    </row>
    <row r="52" spans="2:10" s="87" customFormat="1" ht="13.5" customHeight="1" thickBot="1" x14ac:dyDescent="0.25">
      <c r="B52" s="341"/>
      <c r="C52" s="186" t="s">
        <v>313</v>
      </c>
      <c r="D52" s="243">
        <v>85005597</v>
      </c>
      <c r="E52" s="220" t="s">
        <v>623</v>
      </c>
      <c r="F52" s="240">
        <v>472</v>
      </c>
      <c r="G52" s="241">
        <v>0</v>
      </c>
      <c r="H52" s="241">
        <v>315</v>
      </c>
      <c r="I52" s="242">
        <f t="shared" si="0"/>
        <v>787</v>
      </c>
    </row>
    <row r="53" spans="2:10" s="87" customFormat="1" ht="12.75" customHeight="1" x14ac:dyDescent="0.2">
      <c r="B53" s="341"/>
      <c r="C53" s="118" t="s">
        <v>404</v>
      </c>
      <c r="D53" s="221" t="s">
        <v>329</v>
      </c>
      <c r="E53" s="222" t="s">
        <v>319</v>
      </c>
      <c r="F53" s="235">
        <v>4</v>
      </c>
      <c r="G53" s="236">
        <v>19</v>
      </c>
      <c r="H53" s="236">
        <v>6</v>
      </c>
      <c r="I53" s="237">
        <f t="shared" si="0"/>
        <v>29</v>
      </c>
    </row>
    <row r="54" spans="2:10" s="87" customFormat="1" ht="12.75" customHeight="1" x14ac:dyDescent="0.2">
      <c r="B54" s="341"/>
      <c r="C54" s="118" t="s">
        <v>331</v>
      </c>
      <c r="D54" s="209" t="s">
        <v>328</v>
      </c>
      <c r="E54" s="210" t="s">
        <v>34</v>
      </c>
      <c r="F54" s="238" t="e">
        <v>#N/A</v>
      </c>
      <c r="G54" s="202" t="e">
        <v>#N/A</v>
      </c>
      <c r="H54" s="202" t="e">
        <v>#N/A</v>
      </c>
      <c r="I54" s="239" t="e">
        <f t="shared" si="0"/>
        <v>#N/A</v>
      </c>
    </row>
    <row r="55" spans="2:10" s="87" customFormat="1" x14ac:dyDescent="0.2">
      <c r="B55" s="341"/>
      <c r="C55" s="118" t="s">
        <v>332</v>
      </c>
      <c r="D55" s="209" t="s">
        <v>330</v>
      </c>
      <c r="E55" s="210" t="s">
        <v>34</v>
      </c>
      <c r="F55" s="238" t="e">
        <v>#N/A</v>
      </c>
      <c r="G55" s="202" t="e">
        <v>#N/A</v>
      </c>
      <c r="H55" s="202" t="e">
        <v>#N/A</v>
      </c>
      <c r="I55" s="239" t="e">
        <f t="shared" si="0"/>
        <v>#N/A</v>
      </c>
    </row>
    <row r="56" spans="2:10" s="87" customFormat="1" ht="12.75" customHeight="1" x14ac:dyDescent="0.2">
      <c r="B56" s="341"/>
      <c r="C56" s="118" t="s">
        <v>331</v>
      </c>
      <c r="D56" s="209" t="s">
        <v>324</v>
      </c>
      <c r="E56" s="210" t="s">
        <v>325</v>
      </c>
      <c r="F56" s="238">
        <v>5</v>
      </c>
      <c r="G56" s="202">
        <v>9</v>
      </c>
      <c r="H56" s="202">
        <v>1</v>
      </c>
      <c r="I56" s="239">
        <f t="shared" si="0"/>
        <v>15</v>
      </c>
    </row>
    <row r="57" spans="2:10" s="87" customFormat="1" ht="13.5" thickBot="1" x14ac:dyDescent="0.25">
      <c r="B57" s="341"/>
      <c r="C57" s="186" t="s">
        <v>333</v>
      </c>
      <c r="D57" s="219" t="s">
        <v>326</v>
      </c>
      <c r="E57" s="220" t="s">
        <v>327</v>
      </c>
      <c r="F57" s="240">
        <v>2</v>
      </c>
      <c r="G57" s="241">
        <v>0</v>
      </c>
      <c r="H57" s="241">
        <v>0</v>
      </c>
      <c r="I57" s="242">
        <f t="shared" si="0"/>
        <v>2</v>
      </c>
    </row>
    <row r="58" spans="2:10" s="87" customFormat="1" ht="12.75" customHeight="1" x14ac:dyDescent="0.2">
      <c r="B58" s="341"/>
      <c r="C58" s="118" t="s">
        <v>321</v>
      </c>
      <c r="D58" s="221" t="s">
        <v>316</v>
      </c>
      <c r="E58" s="222" t="s">
        <v>317</v>
      </c>
      <c r="F58" s="235">
        <v>0</v>
      </c>
      <c r="G58" s="236">
        <v>65</v>
      </c>
      <c r="H58" s="236">
        <v>143</v>
      </c>
      <c r="I58" s="237">
        <f t="shared" si="0"/>
        <v>208</v>
      </c>
    </row>
    <row r="59" spans="2:10" s="87" customFormat="1" ht="12.75" customHeight="1" x14ac:dyDescent="0.2">
      <c r="B59" s="341"/>
      <c r="C59" s="118" t="s">
        <v>265</v>
      </c>
      <c r="D59" s="209" t="s">
        <v>320</v>
      </c>
      <c r="E59" s="210" t="s">
        <v>317</v>
      </c>
      <c r="F59" s="238">
        <v>1</v>
      </c>
      <c r="G59" s="202">
        <v>117</v>
      </c>
      <c r="H59" s="202">
        <v>0</v>
      </c>
      <c r="I59" s="239">
        <f t="shared" si="0"/>
        <v>118</v>
      </c>
    </row>
    <row r="60" spans="2:10" s="87" customFormat="1" ht="12.75" customHeight="1" x14ac:dyDescent="0.2">
      <c r="B60" s="341"/>
      <c r="C60" s="118" t="s">
        <v>323</v>
      </c>
      <c r="D60" s="209">
        <v>85006586</v>
      </c>
      <c r="E60" s="210" t="s">
        <v>322</v>
      </c>
      <c r="F60" s="238">
        <v>553</v>
      </c>
      <c r="G60" s="202">
        <v>0</v>
      </c>
      <c r="H60" s="202">
        <v>341</v>
      </c>
      <c r="I60" s="239">
        <f t="shared" si="0"/>
        <v>894</v>
      </c>
    </row>
    <row r="61" spans="2:10" s="87" customFormat="1" ht="13.5" customHeight="1" thickBot="1" x14ac:dyDescent="0.25">
      <c r="B61" s="342"/>
      <c r="C61" s="118" t="s">
        <v>265</v>
      </c>
      <c r="D61" s="174" t="s">
        <v>226</v>
      </c>
      <c r="E61" s="197" t="s">
        <v>227</v>
      </c>
      <c r="F61" s="240">
        <v>0</v>
      </c>
      <c r="G61" s="241">
        <v>2</v>
      </c>
      <c r="H61" s="241">
        <v>3</v>
      </c>
      <c r="I61" s="242">
        <f t="shared" si="0"/>
        <v>5</v>
      </c>
    </row>
    <row r="62" spans="2:10" s="87" customFormat="1" ht="13.5" customHeight="1" thickBot="1" x14ac:dyDescent="0.25">
      <c r="B62" s="279" t="s">
        <v>131</v>
      </c>
      <c r="C62" s="185" t="s">
        <v>131</v>
      </c>
      <c r="D62" s="155" t="s">
        <v>48</v>
      </c>
      <c r="E62" s="198" t="s">
        <v>49</v>
      </c>
      <c r="F62" s="245">
        <v>628</v>
      </c>
      <c r="G62" s="246">
        <v>596</v>
      </c>
      <c r="H62" s="246">
        <v>510</v>
      </c>
      <c r="I62" s="247">
        <f t="shared" si="0"/>
        <v>1734</v>
      </c>
      <c r="J62" s="89"/>
    </row>
    <row r="63" spans="2:10" s="87" customFormat="1" ht="12.75" customHeight="1" x14ac:dyDescent="0.2">
      <c r="B63" s="349" t="s">
        <v>282</v>
      </c>
      <c r="C63" s="138" t="s">
        <v>224</v>
      </c>
      <c r="D63" s="159" t="s">
        <v>183</v>
      </c>
      <c r="E63" s="199" t="s">
        <v>184</v>
      </c>
      <c r="F63" s="235">
        <v>584</v>
      </c>
      <c r="G63" s="236">
        <v>91</v>
      </c>
      <c r="H63" s="236">
        <v>11</v>
      </c>
      <c r="I63" s="237">
        <f t="shared" si="0"/>
        <v>686</v>
      </c>
    </row>
    <row r="64" spans="2:10" s="87" customFormat="1" ht="13.5" customHeight="1" thickBot="1" x14ac:dyDescent="0.25">
      <c r="B64" s="351"/>
      <c r="C64" s="139" t="s">
        <v>225</v>
      </c>
      <c r="D64" s="160" t="s">
        <v>233</v>
      </c>
      <c r="E64" s="200" t="s">
        <v>176</v>
      </c>
      <c r="F64" s="240">
        <v>758</v>
      </c>
      <c r="G64" s="241">
        <v>433</v>
      </c>
      <c r="H64" s="241">
        <v>48</v>
      </c>
      <c r="I64" s="242">
        <f t="shared" si="0"/>
        <v>1239</v>
      </c>
    </row>
    <row r="65" spans="2:9" s="87" customFormat="1" ht="12.75" customHeight="1" x14ac:dyDescent="0.2">
      <c r="B65" s="338" t="s">
        <v>283</v>
      </c>
      <c r="C65" s="138" t="s">
        <v>654</v>
      </c>
      <c r="D65" s="223" t="s">
        <v>241</v>
      </c>
      <c r="E65" s="224" t="s">
        <v>242</v>
      </c>
      <c r="F65" s="235">
        <v>0</v>
      </c>
      <c r="G65" s="236">
        <v>8</v>
      </c>
      <c r="H65" s="236">
        <v>1</v>
      </c>
      <c r="I65" s="237">
        <f t="shared" si="0"/>
        <v>9</v>
      </c>
    </row>
    <row r="66" spans="2:9" s="87" customFormat="1" ht="12.75" customHeight="1" x14ac:dyDescent="0.2">
      <c r="B66" s="339"/>
      <c r="C66" s="118" t="s">
        <v>654</v>
      </c>
      <c r="D66" s="148" t="s">
        <v>243</v>
      </c>
      <c r="E66" s="188" t="s">
        <v>242</v>
      </c>
      <c r="F66" s="280" t="e">
        <v>#N/A</v>
      </c>
      <c r="G66" s="281" t="e">
        <v>#N/A</v>
      </c>
      <c r="H66" s="281" t="e">
        <v>#N/A</v>
      </c>
      <c r="I66" s="282" t="e">
        <f t="shared" si="0"/>
        <v>#N/A</v>
      </c>
    </row>
    <row r="67" spans="2:9" s="87" customFormat="1" ht="12.75" customHeight="1" x14ac:dyDescent="0.2">
      <c r="B67" s="339"/>
      <c r="C67" s="118" t="s">
        <v>655</v>
      </c>
      <c r="D67" s="148" t="s">
        <v>244</v>
      </c>
      <c r="E67" s="188" t="s">
        <v>242</v>
      </c>
      <c r="F67" s="238">
        <v>0</v>
      </c>
      <c r="G67" s="202">
        <v>0</v>
      </c>
      <c r="H67" s="202">
        <v>5</v>
      </c>
      <c r="I67" s="239">
        <f t="shared" si="0"/>
        <v>5</v>
      </c>
    </row>
    <row r="68" spans="2:9" s="87" customFormat="1" ht="12.75" customHeight="1" x14ac:dyDescent="0.2">
      <c r="B68" s="339"/>
      <c r="C68" s="283" t="s">
        <v>259</v>
      </c>
      <c r="D68" s="226" t="s">
        <v>258</v>
      </c>
      <c r="E68" s="188" t="s">
        <v>242</v>
      </c>
      <c r="F68" s="238">
        <v>0</v>
      </c>
      <c r="G68" s="202">
        <v>29</v>
      </c>
      <c r="H68" s="202">
        <v>11</v>
      </c>
      <c r="I68" s="239">
        <f t="shared" ref="I68:I95" si="1">SUM(F68:H68)</f>
        <v>40</v>
      </c>
    </row>
    <row r="69" spans="2:9" s="87" customFormat="1" ht="12.75" customHeight="1" x14ac:dyDescent="0.2">
      <c r="B69" s="339"/>
      <c r="C69" s="283" t="s">
        <v>261</v>
      </c>
      <c r="D69" s="226" t="s">
        <v>260</v>
      </c>
      <c r="E69" s="188" t="s">
        <v>242</v>
      </c>
      <c r="F69" s="238">
        <v>0</v>
      </c>
      <c r="G69" s="202">
        <v>3</v>
      </c>
      <c r="H69" s="202">
        <v>0</v>
      </c>
      <c r="I69" s="239">
        <f t="shared" si="1"/>
        <v>3</v>
      </c>
    </row>
    <row r="70" spans="2:9" s="87" customFormat="1" x14ac:dyDescent="0.2">
      <c r="B70" s="339"/>
      <c r="C70" s="225" t="s">
        <v>619</v>
      </c>
      <c r="D70" s="209" t="s">
        <v>349</v>
      </c>
      <c r="E70" s="210" t="s">
        <v>350</v>
      </c>
      <c r="F70" s="238">
        <v>50</v>
      </c>
      <c r="G70" s="202">
        <v>10</v>
      </c>
      <c r="H70" s="202">
        <v>2</v>
      </c>
      <c r="I70" s="239">
        <f t="shared" si="1"/>
        <v>62</v>
      </c>
    </row>
    <row r="71" spans="2:9" s="87" customFormat="1" ht="12.75" customHeight="1" x14ac:dyDescent="0.2">
      <c r="B71" s="339"/>
      <c r="C71" s="225" t="s">
        <v>352</v>
      </c>
      <c r="D71" s="209" t="s">
        <v>235</v>
      </c>
      <c r="E71" s="210" t="s">
        <v>236</v>
      </c>
      <c r="F71" s="238">
        <v>107</v>
      </c>
      <c r="G71" s="202">
        <v>51</v>
      </c>
      <c r="H71" s="202">
        <v>32</v>
      </c>
      <c r="I71" s="239">
        <f t="shared" si="1"/>
        <v>190</v>
      </c>
    </row>
    <row r="72" spans="2:9" s="87" customFormat="1" ht="12.75" customHeight="1" x14ac:dyDescent="0.2">
      <c r="B72" s="339"/>
      <c r="C72" s="225" t="s">
        <v>656</v>
      </c>
      <c r="D72" s="248" t="s">
        <v>378</v>
      </c>
      <c r="E72" s="249" t="s">
        <v>379</v>
      </c>
      <c r="F72" s="280" t="e">
        <v>#N/A</v>
      </c>
      <c r="G72" s="281" t="e">
        <v>#N/A</v>
      </c>
      <c r="H72" s="281" t="e">
        <v>#N/A</v>
      </c>
      <c r="I72" s="282" t="e">
        <f t="shared" si="1"/>
        <v>#N/A</v>
      </c>
    </row>
    <row r="73" spans="2:9" ht="13.5" customHeight="1" thickBot="1" x14ac:dyDescent="0.25">
      <c r="B73" s="340"/>
      <c r="C73" s="139" t="s">
        <v>338</v>
      </c>
      <c r="D73" s="219" t="s">
        <v>239</v>
      </c>
      <c r="E73" s="220" t="s">
        <v>240</v>
      </c>
      <c r="F73" s="240">
        <v>183</v>
      </c>
      <c r="G73" s="241">
        <v>101</v>
      </c>
      <c r="H73" s="241">
        <v>36</v>
      </c>
      <c r="I73" s="242">
        <f t="shared" si="1"/>
        <v>320</v>
      </c>
    </row>
    <row r="74" spans="2:9" ht="12.75" customHeight="1" x14ac:dyDescent="0.2">
      <c r="B74" s="329" t="s">
        <v>308</v>
      </c>
      <c r="C74" s="332" t="s">
        <v>309</v>
      </c>
      <c r="D74" s="218" t="s">
        <v>284</v>
      </c>
      <c r="E74" s="227" t="s">
        <v>285</v>
      </c>
      <c r="F74" s="235">
        <v>22</v>
      </c>
      <c r="G74" s="236">
        <v>18</v>
      </c>
      <c r="H74" s="236">
        <v>11</v>
      </c>
      <c r="I74" s="237">
        <f t="shared" si="1"/>
        <v>51</v>
      </c>
    </row>
    <row r="75" spans="2:9" x14ac:dyDescent="0.2">
      <c r="B75" s="330"/>
      <c r="C75" s="333"/>
      <c r="D75" s="209" t="s">
        <v>294</v>
      </c>
      <c r="E75" s="210" t="s">
        <v>295</v>
      </c>
      <c r="F75" s="238">
        <v>15</v>
      </c>
      <c r="G75" s="202">
        <v>6</v>
      </c>
      <c r="H75" s="202">
        <v>8</v>
      </c>
      <c r="I75" s="239">
        <f t="shared" si="1"/>
        <v>29</v>
      </c>
    </row>
    <row r="76" spans="2:9" ht="12.75" customHeight="1" x14ac:dyDescent="0.2">
      <c r="B76" s="330"/>
      <c r="C76" s="333"/>
      <c r="D76" s="209" t="s">
        <v>306</v>
      </c>
      <c r="E76" s="210" t="s">
        <v>307</v>
      </c>
      <c r="F76" s="238">
        <v>2</v>
      </c>
      <c r="G76" s="202">
        <v>0</v>
      </c>
      <c r="H76" s="202">
        <v>0</v>
      </c>
      <c r="I76" s="239">
        <f t="shared" si="1"/>
        <v>2</v>
      </c>
    </row>
    <row r="77" spans="2:9" x14ac:dyDescent="0.2">
      <c r="B77" s="330"/>
      <c r="C77" s="334" t="s">
        <v>310</v>
      </c>
      <c r="D77" s="209" t="s">
        <v>288</v>
      </c>
      <c r="E77" s="210" t="s">
        <v>289</v>
      </c>
      <c r="F77" s="238">
        <v>0</v>
      </c>
      <c r="G77" s="202">
        <v>0</v>
      </c>
      <c r="H77" s="202">
        <v>16</v>
      </c>
      <c r="I77" s="239">
        <f t="shared" si="1"/>
        <v>16</v>
      </c>
    </row>
    <row r="78" spans="2:9" ht="12.75" customHeight="1" x14ac:dyDescent="0.2">
      <c r="B78" s="330"/>
      <c r="C78" s="334"/>
      <c r="D78" s="209" t="s">
        <v>292</v>
      </c>
      <c r="E78" s="210" t="s">
        <v>293</v>
      </c>
      <c r="F78" s="238">
        <v>200</v>
      </c>
      <c r="G78" s="202">
        <v>108</v>
      </c>
      <c r="H78" s="202">
        <v>13</v>
      </c>
      <c r="I78" s="239">
        <f t="shared" si="1"/>
        <v>321</v>
      </c>
    </row>
    <row r="79" spans="2:9" ht="12.75" customHeight="1" x14ac:dyDescent="0.2">
      <c r="B79" s="330"/>
      <c r="C79" s="334"/>
      <c r="D79" s="209" t="s">
        <v>298</v>
      </c>
      <c r="E79" s="210" t="s">
        <v>299</v>
      </c>
      <c r="F79" s="238">
        <v>2</v>
      </c>
      <c r="G79" s="202">
        <v>0</v>
      </c>
      <c r="H79" s="202">
        <v>0</v>
      </c>
      <c r="I79" s="239">
        <f t="shared" si="1"/>
        <v>2</v>
      </c>
    </row>
    <row r="80" spans="2:9" ht="12.75" customHeight="1" x14ac:dyDescent="0.2">
      <c r="B80" s="330"/>
      <c r="C80" s="333" t="s">
        <v>311</v>
      </c>
      <c r="D80" s="209" t="s">
        <v>290</v>
      </c>
      <c r="E80" s="210" t="s">
        <v>291</v>
      </c>
      <c r="F80" s="238">
        <v>62</v>
      </c>
      <c r="G80" s="202">
        <v>4</v>
      </c>
      <c r="H80" s="202">
        <v>5</v>
      </c>
      <c r="I80" s="239">
        <f t="shared" si="1"/>
        <v>71</v>
      </c>
    </row>
    <row r="81" spans="2:10" x14ac:dyDescent="0.2">
      <c r="B81" s="330"/>
      <c r="C81" s="333"/>
      <c r="D81" s="209" t="s">
        <v>286</v>
      </c>
      <c r="E81" s="210" t="s">
        <v>287</v>
      </c>
      <c r="F81" s="280" t="e">
        <v>#N/A</v>
      </c>
      <c r="G81" s="281" t="e">
        <v>#N/A</v>
      </c>
      <c r="H81" s="281" t="e">
        <v>#N/A</v>
      </c>
      <c r="I81" s="282" t="e">
        <f t="shared" si="1"/>
        <v>#N/A</v>
      </c>
    </row>
    <row r="82" spans="2:10" ht="13.5" customHeight="1" x14ac:dyDescent="0.2">
      <c r="B82" s="330"/>
      <c r="C82" s="333"/>
      <c r="D82" s="209" t="s">
        <v>302</v>
      </c>
      <c r="E82" s="210" t="s">
        <v>303</v>
      </c>
      <c r="F82" s="238">
        <v>9</v>
      </c>
      <c r="G82" s="202">
        <v>26</v>
      </c>
      <c r="H82" s="202">
        <v>0</v>
      </c>
      <c r="I82" s="239">
        <f t="shared" si="1"/>
        <v>35</v>
      </c>
    </row>
    <row r="83" spans="2:10" ht="13.5" customHeight="1" x14ac:dyDescent="0.2">
      <c r="B83" s="330"/>
      <c r="C83" s="334" t="s">
        <v>312</v>
      </c>
      <c r="D83" s="209" t="s">
        <v>237</v>
      </c>
      <c r="E83" s="210" t="s">
        <v>238</v>
      </c>
      <c r="F83" s="238">
        <v>89</v>
      </c>
      <c r="G83" s="202">
        <v>86</v>
      </c>
      <c r="H83" s="202">
        <v>45</v>
      </c>
      <c r="I83" s="239">
        <f t="shared" si="1"/>
        <v>220</v>
      </c>
    </row>
    <row r="84" spans="2:10" ht="13.5" customHeight="1" x14ac:dyDescent="0.2">
      <c r="B84" s="330"/>
      <c r="C84" s="334"/>
      <c r="D84" s="209" t="s">
        <v>296</v>
      </c>
      <c r="E84" s="210" t="s">
        <v>297</v>
      </c>
      <c r="F84" s="238">
        <v>215</v>
      </c>
      <c r="G84" s="202">
        <v>40</v>
      </c>
      <c r="H84" s="202">
        <v>1</v>
      </c>
      <c r="I84" s="239">
        <f t="shared" si="1"/>
        <v>256</v>
      </c>
    </row>
    <row r="85" spans="2:10" ht="13.5" customHeight="1" x14ac:dyDescent="0.2">
      <c r="B85" s="330"/>
      <c r="C85" s="334"/>
      <c r="D85" s="209" t="s">
        <v>300</v>
      </c>
      <c r="E85" s="210" t="s">
        <v>301</v>
      </c>
      <c r="F85" s="280" t="e">
        <v>#N/A</v>
      </c>
      <c r="G85" s="281" t="e">
        <v>#N/A</v>
      </c>
      <c r="H85" s="281" t="e">
        <v>#N/A</v>
      </c>
      <c r="I85" s="282" t="e">
        <f t="shared" si="1"/>
        <v>#N/A</v>
      </c>
    </row>
    <row r="86" spans="2:10" ht="13.5" customHeight="1" thickBot="1" x14ac:dyDescent="0.25">
      <c r="B86" s="331"/>
      <c r="C86" s="335"/>
      <c r="D86" s="219" t="s">
        <v>304</v>
      </c>
      <c r="E86" s="220" t="s">
        <v>305</v>
      </c>
      <c r="F86" s="240">
        <v>9</v>
      </c>
      <c r="G86" s="241">
        <v>6</v>
      </c>
      <c r="H86" s="241">
        <v>1</v>
      </c>
      <c r="I86" s="242">
        <f t="shared" si="1"/>
        <v>16</v>
      </c>
    </row>
    <row r="87" spans="2:10" s="87" customFormat="1" ht="13.5" customHeight="1" x14ac:dyDescent="0.2">
      <c r="B87" s="336" t="s">
        <v>279</v>
      </c>
      <c r="C87" s="141" t="s">
        <v>150</v>
      </c>
      <c r="D87" s="153" t="s">
        <v>35</v>
      </c>
      <c r="E87" s="191" t="s">
        <v>36</v>
      </c>
      <c r="F87" s="235">
        <v>36</v>
      </c>
      <c r="G87" s="236">
        <v>12</v>
      </c>
      <c r="H87" s="236">
        <v>62</v>
      </c>
      <c r="I87" s="237">
        <f t="shared" si="1"/>
        <v>110</v>
      </c>
      <c r="J87" s="89"/>
    </row>
    <row r="88" spans="2:10" s="87" customFormat="1" ht="13.5" customHeight="1" thickBot="1" x14ac:dyDescent="0.25">
      <c r="B88" s="337"/>
      <c r="C88" s="135" t="s">
        <v>405</v>
      </c>
      <c r="D88" s="171" t="s">
        <v>31</v>
      </c>
      <c r="E88" s="201" t="s">
        <v>32</v>
      </c>
      <c r="F88" s="240">
        <v>383</v>
      </c>
      <c r="G88" s="241">
        <v>318</v>
      </c>
      <c r="H88" s="241">
        <v>206</v>
      </c>
      <c r="I88" s="242">
        <f t="shared" si="1"/>
        <v>907</v>
      </c>
      <c r="J88" s="89"/>
    </row>
    <row r="89" spans="2:10" x14ac:dyDescent="0.2">
      <c r="B89" s="326" t="s">
        <v>369</v>
      </c>
      <c r="C89" s="167" t="s">
        <v>364</v>
      </c>
      <c r="D89" s="228" t="s">
        <v>362</v>
      </c>
      <c r="E89" s="227" t="s">
        <v>363</v>
      </c>
      <c r="F89" s="235">
        <v>36</v>
      </c>
      <c r="G89" s="236">
        <v>0</v>
      </c>
      <c r="H89" s="236">
        <v>0</v>
      </c>
      <c r="I89" s="237">
        <f t="shared" si="1"/>
        <v>36</v>
      </c>
    </row>
    <row r="90" spans="2:10" ht="12.75" customHeight="1" x14ac:dyDescent="0.2">
      <c r="B90" s="327"/>
      <c r="C90" s="168" t="s">
        <v>369</v>
      </c>
      <c r="D90" s="229" t="s">
        <v>365</v>
      </c>
      <c r="E90" s="210" t="s">
        <v>366</v>
      </c>
      <c r="F90" s="238">
        <v>0</v>
      </c>
      <c r="G90" s="202">
        <v>3</v>
      </c>
      <c r="H90" s="202">
        <v>0</v>
      </c>
      <c r="I90" s="239">
        <f t="shared" si="1"/>
        <v>3</v>
      </c>
    </row>
    <row r="91" spans="2:10" ht="12.75" customHeight="1" x14ac:dyDescent="0.2">
      <c r="B91" s="327"/>
      <c r="C91" s="168" t="s">
        <v>370</v>
      </c>
      <c r="D91" s="251" t="s">
        <v>367</v>
      </c>
      <c r="E91" s="249" t="s">
        <v>368</v>
      </c>
      <c r="F91" s="238">
        <v>78</v>
      </c>
      <c r="G91" s="202">
        <v>33</v>
      </c>
      <c r="H91" s="202">
        <v>6</v>
      </c>
      <c r="I91" s="239">
        <f t="shared" si="1"/>
        <v>117</v>
      </c>
    </row>
    <row r="92" spans="2:10" ht="12.75" customHeight="1" x14ac:dyDescent="0.2">
      <c r="B92" s="327"/>
      <c r="C92" s="168" t="s">
        <v>624</v>
      </c>
      <c r="D92" s="251" t="s">
        <v>462</v>
      </c>
      <c r="E92" s="249" t="s">
        <v>463</v>
      </c>
      <c r="F92" s="238">
        <v>11</v>
      </c>
      <c r="G92" s="202">
        <v>0</v>
      </c>
      <c r="H92" s="202">
        <v>0</v>
      </c>
      <c r="I92" s="239">
        <f t="shared" si="1"/>
        <v>11</v>
      </c>
    </row>
    <row r="93" spans="2:10" ht="13.5" thickBot="1" x14ac:dyDescent="0.25">
      <c r="B93" s="328"/>
      <c r="C93" s="186" t="s">
        <v>625</v>
      </c>
      <c r="D93" s="230" t="s">
        <v>460</v>
      </c>
      <c r="E93" s="220" t="s">
        <v>461</v>
      </c>
      <c r="F93" s="240">
        <v>2</v>
      </c>
      <c r="G93" s="241">
        <v>0</v>
      </c>
      <c r="H93" s="241">
        <v>0</v>
      </c>
      <c r="I93" s="242">
        <f t="shared" si="1"/>
        <v>2</v>
      </c>
    </row>
    <row r="94" spans="2:10" x14ac:dyDescent="0.2">
      <c r="B94" s="284"/>
      <c r="C94" s="169" t="s">
        <v>375</v>
      </c>
      <c r="D94" s="231" t="s">
        <v>371</v>
      </c>
      <c r="E94" s="222" t="s">
        <v>372</v>
      </c>
      <c r="F94" s="235">
        <v>42</v>
      </c>
      <c r="G94" s="236">
        <v>0</v>
      </c>
      <c r="H94" s="236">
        <v>0</v>
      </c>
      <c r="I94" s="237">
        <f t="shared" si="1"/>
        <v>42</v>
      </c>
    </row>
    <row r="95" spans="2:10" ht="13.5" thickBot="1" x14ac:dyDescent="0.25">
      <c r="B95" s="285"/>
      <c r="C95" s="170" t="s">
        <v>376</v>
      </c>
      <c r="D95" s="230" t="s">
        <v>373</v>
      </c>
      <c r="E95" s="220" t="s">
        <v>374</v>
      </c>
      <c r="F95" s="240">
        <v>104</v>
      </c>
      <c r="G95" s="241">
        <v>20</v>
      </c>
      <c r="H95" s="241">
        <v>2</v>
      </c>
      <c r="I95" s="242">
        <f t="shared" si="1"/>
        <v>126</v>
      </c>
    </row>
  </sheetData>
  <autoFilter ref="A2:N95" xr:uid="{00000000-0009-0000-0000-000003000000}"/>
  <mergeCells count="19">
    <mergeCell ref="B65:B73"/>
    <mergeCell ref="B3:B15"/>
    <mergeCell ref="B16:B19"/>
    <mergeCell ref="B20:B23"/>
    <mergeCell ref="B24:B26"/>
    <mergeCell ref="B27:B30"/>
    <mergeCell ref="B31:B33"/>
    <mergeCell ref="B34:B36"/>
    <mergeCell ref="B37:B44"/>
    <mergeCell ref="B45:B47"/>
    <mergeCell ref="B48:B61"/>
    <mergeCell ref="B63:B64"/>
    <mergeCell ref="B89:B93"/>
    <mergeCell ref="B74:B86"/>
    <mergeCell ref="C74:C76"/>
    <mergeCell ref="C77:C79"/>
    <mergeCell ref="C80:C82"/>
    <mergeCell ref="C83:C86"/>
    <mergeCell ref="B87:B88"/>
  </mergeCells>
  <dataValidations count="1">
    <dataValidation type="textLength" errorStyle="warning" allowBlank="1" showErrorMessage="1" errorTitle="Units" error="You must enter an appropriate unit for the item in this cell." promptTitle="Units" sqref="D47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&amp;L&amp;G&amp;C&amp;11Instruction&amp;B&amp;14_x000D_PO10 BP18 NN 25 IEZZPRO SARAWAK 30-01-2019 Q01920  TABUAN DESA INDAH&amp;R&amp;11&amp;P (&amp;N)</oddHeader>
    <oddFooter>&amp;L&amp;11Prepared: EAKISID Ahmad Zaki Samid_x000D_Approved: MOAIMCAC [Ahmad Zaki Samid]_x000D_Ericsson Internal&amp;C&amp;11Date: 2019-01-29
&amp;R&amp;11No: ECM-19:000194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26"/>
  <sheetViews>
    <sheetView workbookViewId="0"/>
  </sheetViews>
  <sheetFormatPr defaultRowHeight="15" x14ac:dyDescent="0.25"/>
  <cols>
    <col min="1" max="1" width="28.7109375" style="287" bestFit="1" customWidth="1"/>
    <col min="2" max="2" width="45.85546875" style="287" bestFit="1" customWidth="1"/>
    <col min="3" max="3" width="7" style="287" bestFit="1" customWidth="1"/>
    <col min="4" max="4" width="6" style="287" bestFit="1" customWidth="1"/>
    <col min="5" max="5" width="5" style="287" bestFit="1" customWidth="1"/>
    <col min="6" max="6" width="7.28515625" style="287" bestFit="1" customWidth="1"/>
    <col min="7" max="7" width="11.28515625" style="287" bestFit="1" customWidth="1"/>
    <col min="8" max="16384" width="9.140625" style="287"/>
  </cols>
  <sheetData>
    <row r="1" spans="1:7" x14ac:dyDescent="0.25">
      <c r="A1" s="286" t="s">
        <v>657</v>
      </c>
      <c r="B1" s="286" t="s">
        <v>334</v>
      </c>
      <c r="C1" s="286" t="s">
        <v>335</v>
      </c>
      <c r="D1" s="286" t="s">
        <v>377</v>
      </c>
      <c r="E1" s="286" t="s">
        <v>336</v>
      </c>
      <c r="F1" s="286" t="s">
        <v>617</v>
      </c>
      <c r="G1" s="286" t="s">
        <v>618</v>
      </c>
    </row>
    <row r="2" spans="1:7" hidden="1" x14ac:dyDescent="0.25">
      <c r="A2" s="288" t="s">
        <v>406</v>
      </c>
      <c r="B2" s="289" t="s">
        <v>407</v>
      </c>
      <c r="C2" s="290"/>
      <c r="D2" s="290">
        <v>2</v>
      </c>
      <c r="E2" s="290"/>
      <c r="F2" s="290"/>
      <c r="G2" s="290">
        <v>2</v>
      </c>
    </row>
    <row r="3" spans="1:7" hidden="1" x14ac:dyDescent="0.25">
      <c r="A3" s="288" t="s">
        <v>408</v>
      </c>
      <c r="B3" s="289" t="s">
        <v>409</v>
      </c>
      <c r="C3" s="290">
        <v>8</v>
      </c>
      <c r="D3" s="290"/>
      <c r="E3" s="290"/>
      <c r="F3" s="290"/>
      <c r="G3" s="290">
        <v>8</v>
      </c>
    </row>
    <row r="4" spans="1:7" hidden="1" x14ac:dyDescent="0.25">
      <c r="A4" s="288" t="s">
        <v>410</v>
      </c>
      <c r="B4" s="289" t="s">
        <v>411</v>
      </c>
      <c r="C4" s="290">
        <v>2</v>
      </c>
      <c r="D4" s="290"/>
      <c r="E4" s="290"/>
      <c r="F4" s="290"/>
      <c r="G4" s="290">
        <v>2</v>
      </c>
    </row>
    <row r="5" spans="1:7" hidden="1" x14ac:dyDescent="0.25">
      <c r="A5" s="288" t="s">
        <v>412</v>
      </c>
      <c r="B5" s="289" t="s">
        <v>413</v>
      </c>
      <c r="C5" s="290"/>
      <c r="D5" s="290">
        <v>1</v>
      </c>
      <c r="E5" s="290"/>
      <c r="F5" s="290"/>
      <c r="G5" s="290">
        <v>1</v>
      </c>
    </row>
    <row r="6" spans="1:7" hidden="1" x14ac:dyDescent="0.25">
      <c r="A6" s="288" t="s">
        <v>414</v>
      </c>
      <c r="B6" s="289" t="s">
        <v>415</v>
      </c>
      <c r="C6" s="290">
        <v>1</v>
      </c>
      <c r="D6" s="290">
        <v>1</v>
      </c>
      <c r="E6" s="290"/>
      <c r="F6" s="290"/>
      <c r="G6" s="290">
        <v>2</v>
      </c>
    </row>
    <row r="7" spans="1:7" hidden="1" x14ac:dyDescent="0.25">
      <c r="A7" s="288" t="s">
        <v>416</v>
      </c>
      <c r="B7" s="289" t="s">
        <v>417</v>
      </c>
      <c r="C7" s="290">
        <v>1</v>
      </c>
      <c r="D7" s="290"/>
      <c r="E7" s="290"/>
      <c r="F7" s="290"/>
      <c r="G7" s="290">
        <v>1</v>
      </c>
    </row>
    <row r="8" spans="1:7" hidden="1" x14ac:dyDescent="0.25">
      <c r="A8" s="288" t="s">
        <v>258</v>
      </c>
      <c r="B8" s="289" t="s">
        <v>418</v>
      </c>
      <c r="C8" s="290"/>
      <c r="D8" s="290">
        <v>29</v>
      </c>
      <c r="E8" s="290">
        <v>11</v>
      </c>
      <c r="F8" s="290"/>
      <c r="G8" s="290">
        <v>40</v>
      </c>
    </row>
    <row r="9" spans="1:7" hidden="1" x14ac:dyDescent="0.25">
      <c r="A9" s="288" t="s">
        <v>260</v>
      </c>
      <c r="B9" s="289" t="s">
        <v>242</v>
      </c>
      <c r="C9" s="290"/>
      <c r="D9" s="290">
        <v>3</v>
      </c>
      <c r="E9" s="290"/>
      <c r="F9" s="290"/>
      <c r="G9" s="290">
        <v>3</v>
      </c>
    </row>
    <row r="10" spans="1:7" hidden="1" x14ac:dyDescent="0.25">
      <c r="A10" s="288" t="s">
        <v>419</v>
      </c>
      <c r="B10" s="289" t="s">
        <v>418</v>
      </c>
      <c r="C10" s="290"/>
      <c r="D10" s="290">
        <v>1</v>
      </c>
      <c r="E10" s="290"/>
      <c r="F10" s="290"/>
      <c r="G10" s="290">
        <v>1</v>
      </c>
    </row>
    <row r="11" spans="1:7" hidden="1" x14ac:dyDescent="0.25">
      <c r="A11" s="288" t="s">
        <v>241</v>
      </c>
      <c r="B11" s="289" t="s">
        <v>418</v>
      </c>
      <c r="C11" s="290"/>
      <c r="D11" s="290">
        <v>8</v>
      </c>
      <c r="E11" s="290">
        <v>1</v>
      </c>
      <c r="F11" s="290"/>
      <c r="G11" s="290">
        <v>9</v>
      </c>
    </row>
    <row r="12" spans="1:7" hidden="1" x14ac:dyDescent="0.25">
      <c r="A12" s="288" t="s">
        <v>244</v>
      </c>
      <c r="B12" s="289" t="s">
        <v>242</v>
      </c>
      <c r="C12" s="290"/>
      <c r="D12" s="290"/>
      <c r="E12" s="290">
        <v>5</v>
      </c>
      <c r="F12" s="290"/>
      <c r="G12" s="290">
        <v>5</v>
      </c>
    </row>
    <row r="13" spans="1:7" hidden="1" x14ac:dyDescent="0.25">
      <c r="A13" s="288" t="s">
        <v>420</v>
      </c>
      <c r="B13" s="289" t="s">
        <v>421</v>
      </c>
      <c r="C13" s="290"/>
      <c r="D13" s="290"/>
      <c r="E13" s="290">
        <v>4</v>
      </c>
      <c r="F13" s="290"/>
      <c r="G13" s="290">
        <v>4</v>
      </c>
    </row>
    <row r="14" spans="1:7" hidden="1" x14ac:dyDescent="0.25">
      <c r="A14" s="288" t="s">
        <v>422</v>
      </c>
      <c r="B14" s="289" t="s">
        <v>423</v>
      </c>
      <c r="C14" s="290">
        <v>3</v>
      </c>
      <c r="D14" s="290">
        <v>9</v>
      </c>
      <c r="E14" s="290">
        <v>4</v>
      </c>
      <c r="F14" s="290"/>
      <c r="G14" s="290">
        <v>16</v>
      </c>
    </row>
    <row r="15" spans="1:7" hidden="1" x14ac:dyDescent="0.25">
      <c r="A15" s="288" t="s">
        <v>424</v>
      </c>
      <c r="B15" s="289" t="s">
        <v>425</v>
      </c>
      <c r="C15" s="290">
        <v>1</v>
      </c>
      <c r="D15" s="290">
        <v>1</v>
      </c>
      <c r="E15" s="290"/>
      <c r="F15" s="290"/>
      <c r="G15" s="290">
        <v>2</v>
      </c>
    </row>
    <row r="16" spans="1:7" hidden="1" x14ac:dyDescent="0.25">
      <c r="A16" s="288" t="s">
        <v>426</v>
      </c>
      <c r="B16" s="289" t="s">
        <v>427</v>
      </c>
      <c r="C16" s="290">
        <v>3</v>
      </c>
      <c r="D16" s="290">
        <v>1</v>
      </c>
      <c r="E16" s="290"/>
      <c r="F16" s="290"/>
      <c r="G16" s="290">
        <v>4</v>
      </c>
    </row>
    <row r="17" spans="1:7" hidden="1" x14ac:dyDescent="0.25">
      <c r="A17" s="288" t="s">
        <v>428</v>
      </c>
      <c r="B17" s="289" t="s">
        <v>429</v>
      </c>
      <c r="C17" s="290">
        <v>17</v>
      </c>
      <c r="D17" s="290"/>
      <c r="E17" s="290"/>
      <c r="F17" s="290"/>
      <c r="G17" s="290">
        <v>17</v>
      </c>
    </row>
    <row r="18" spans="1:7" hidden="1" x14ac:dyDescent="0.25">
      <c r="A18" s="288" t="s">
        <v>430</v>
      </c>
      <c r="B18" s="289" t="s">
        <v>626</v>
      </c>
      <c r="C18" s="290">
        <v>14</v>
      </c>
      <c r="D18" s="290"/>
      <c r="E18" s="290"/>
      <c r="F18" s="290"/>
      <c r="G18" s="290">
        <v>14</v>
      </c>
    </row>
    <row r="19" spans="1:7" hidden="1" x14ac:dyDescent="0.25">
      <c r="A19" s="288">
        <v>85005597</v>
      </c>
      <c r="B19" s="289" t="s">
        <v>623</v>
      </c>
      <c r="C19" s="290">
        <v>472</v>
      </c>
      <c r="D19" s="290"/>
      <c r="E19" s="290">
        <v>315</v>
      </c>
      <c r="F19" s="290"/>
      <c r="G19" s="290">
        <v>787</v>
      </c>
    </row>
    <row r="20" spans="1:7" x14ac:dyDescent="0.25">
      <c r="A20" s="288">
        <v>85006586</v>
      </c>
      <c r="B20" s="289" t="s">
        <v>322</v>
      </c>
      <c r="C20" s="290">
        <v>553</v>
      </c>
      <c r="D20" s="290"/>
      <c r="E20" s="290">
        <v>341</v>
      </c>
      <c r="F20" s="290"/>
      <c r="G20" s="290">
        <v>894</v>
      </c>
    </row>
    <row r="21" spans="1:7" hidden="1" x14ac:dyDescent="0.25">
      <c r="A21" s="288" t="s">
        <v>431</v>
      </c>
      <c r="B21" s="289" t="s">
        <v>432</v>
      </c>
      <c r="C21" s="290"/>
      <c r="D21" s="290">
        <v>1</v>
      </c>
      <c r="E21" s="290"/>
      <c r="F21" s="290"/>
      <c r="G21" s="290">
        <v>1</v>
      </c>
    </row>
    <row r="22" spans="1:7" hidden="1" x14ac:dyDescent="0.25">
      <c r="A22" s="288" t="s">
        <v>433</v>
      </c>
      <c r="B22" s="289" t="s">
        <v>434</v>
      </c>
      <c r="C22" s="290"/>
      <c r="D22" s="290">
        <v>1</v>
      </c>
      <c r="E22" s="290"/>
      <c r="F22" s="290"/>
      <c r="G22" s="290">
        <v>1</v>
      </c>
    </row>
    <row r="23" spans="1:7" hidden="1" x14ac:dyDescent="0.25">
      <c r="A23" s="288" t="s">
        <v>435</v>
      </c>
      <c r="B23" s="289" t="s">
        <v>436</v>
      </c>
      <c r="C23" s="290"/>
      <c r="D23" s="290">
        <v>1</v>
      </c>
      <c r="E23" s="290"/>
      <c r="F23" s="290"/>
      <c r="G23" s="290">
        <v>1</v>
      </c>
    </row>
    <row r="24" spans="1:7" hidden="1" x14ac:dyDescent="0.25">
      <c r="A24" s="288" t="s">
        <v>437</v>
      </c>
      <c r="B24" s="289" t="s">
        <v>438</v>
      </c>
      <c r="C24" s="290"/>
      <c r="D24" s="290">
        <v>1</v>
      </c>
      <c r="E24" s="290"/>
      <c r="F24" s="290"/>
      <c r="G24" s="290">
        <v>1</v>
      </c>
    </row>
    <row r="25" spans="1:7" hidden="1" x14ac:dyDescent="0.25">
      <c r="A25" s="288" t="s">
        <v>439</v>
      </c>
      <c r="B25" s="289" t="s">
        <v>440</v>
      </c>
      <c r="C25" s="290">
        <v>1</v>
      </c>
      <c r="D25" s="290">
        <v>1</v>
      </c>
      <c r="E25" s="290"/>
      <c r="F25" s="290"/>
      <c r="G25" s="290">
        <v>2</v>
      </c>
    </row>
    <row r="26" spans="1:7" hidden="1" x14ac:dyDescent="0.25">
      <c r="A26" s="288" t="s">
        <v>627</v>
      </c>
      <c r="B26" s="289" t="s">
        <v>441</v>
      </c>
      <c r="C26" s="290">
        <v>1</v>
      </c>
      <c r="D26" s="290"/>
      <c r="E26" s="290"/>
      <c r="F26" s="290"/>
      <c r="G26" s="290">
        <v>1</v>
      </c>
    </row>
    <row r="27" spans="1:7" hidden="1" x14ac:dyDescent="0.25">
      <c r="A27" s="288" t="s">
        <v>442</v>
      </c>
      <c r="B27" s="289" t="s">
        <v>443</v>
      </c>
      <c r="C27" s="290">
        <v>2</v>
      </c>
      <c r="D27" s="290"/>
      <c r="E27" s="290"/>
      <c r="F27" s="290"/>
      <c r="G27" s="290">
        <v>2</v>
      </c>
    </row>
    <row r="28" spans="1:7" hidden="1" x14ac:dyDescent="0.25">
      <c r="A28" s="288" t="s">
        <v>444</v>
      </c>
      <c r="B28" s="289" t="s">
        <v>445</v>
      </c>
      <c r="C28" s="290">
        <v>2</v>
      </c>
      <c r="D28" s="290"/>
      <c r="E28" s="290"/>
      <c r="F28" s="290"/>
      <c r="G28" s="290">
        <v>2</v>
      </c>
    </row>
    <row r="29" spans="1:7" hidden="1" x14ac:dyDescent="0.25">
      <c r="A29" s="288" t="s">
        <v>365</v>
      </c>
      <c r="B29" s="289" t="s">
        <v>366</v>
      </c>
      <c r="C29" s="290"/>
      <c r="D29" s="290">
        <v>3</v>
      </c>
      <c r="E29" s="290"/>
      <c r="F29" s="290"/>
      <c r="G29" s="290">
        <v>3</v>
      </c>
    </row>
    <row r="30" spans="1:7" hidden="1" x14ac:dyDescent="0.25">
      <c r="A30" s="288" t="s">
        <v>446</v>
      </c>
      <c r="B30" s="289" t="s">
        <v>447</v>
      </c>
      <c r="C30" s="290">
        <v>421</v>
      </c>
      <c r="D30" s="290">
        <v>109</v>
      </c>
      <c r="E30" s="290">
        <v>86</v>
      </c>
      <c r="F30" s="290"/>
      <c r="G30" s="290">
        <v>616</v>
      </c>
    </row>
    <row r="31" spans="1:7" hidden="1" x14ac:dyDescent="0.25">
      <c r="A31" s="288" t="s">
        <v>157</v>
      </c>
      <c r="B31" s="289" t="s">
        <v>628</v>
      </c>
      <c r="C31" s="290">
        <v>1</v>
      </c>
      <c r="D31" s="290"/>
      <c r="E31" s="290"/>
      <c r="F31" s="290"/>
      <c r="G31" s="290">
        <v>1</v>
      </c>
    </row>
    <row r="32" spans="1:7" hidden="1" x14ac:dyDescent="0.25">
      <c r="A32" s="288" t="s">
        <v>140</v>
      </c>
      <c r="B32" s="289" t="s">
        <v>141</v>
      </c>
      <c r="C32" s="290">
        <v>163</v>
      </c>
      <c r="D32" s="290">
        <v>110</v>
      </c>
      <c r="E32" s="290">
        <v>16</v>
      </c>
      <c r="F32" s="290"/>
      <c r="G32" s="290">
        <v>289</v>
      </c>
    </row>
    <row r="33" spans="1:7" hidden="1" x14ac:dyDescent="0.25">
      <c r="A33" s="288" t="s">
        <v>448</v>
      </c>
      <c r="B33" s="289" t="s">
        <v>449</v>
      </c>
      <c r="C33" s="290">
        <v>12</v>
      </c>
      <c r="D33" s="290"/>
      <c r="E33" s="290"/>
      <c r="F33" s="290"/>
      <c r="G33" s="290">
        <v>12</v>
      </c>
    </row>
    <row r="34" spans="1:7" hidden="1" x14ac:dyDescent="0.25">
      <c r="A34" s="288" t="s">
        <v>248</v>
      </c>
      <c r="B34" s="289" t="s">
        <v>450</v>
      </c>
      <c r="C34" s="290">
        <v>2686</v>
      </c>
      <c r="D34" s="290">
        <v>23</v>
      </c>
      <c r="E34" s="290">
        <v>100</v>
      </c>
      <c r="F34" s="290"/>
      <c r="G34" s="290">
        <v>2809</v>
      </c>
    </row>
    <row r="35" spans="1:7" hidden="1" x14ac:dyDescent="0.25">
      <c r="A35" s="288" t="s">
        <v>250</v>
      </c>
      <c r="B35" s="289" t="s">
        <v>451</v>
      </c>
      <c r="C35" s="290"/>
      <c r="D35" s="290">
        <v>8</v>
      </c>
      <c r="E35" s="290">
        <v>36</v>
      </c>
      <c r="F35" s="290"/>
      <c r="G35" s="290">
        <v>44</v>
      </c>
    </row>
    <row r="36" spans="1:7" hidden="1" x14ac:dyDescent="0.25">
      <c r="A36" s="288" t="s">
        <v>206</v>
      </c>
      <c r="B36" s="289" t="s">
        <v>452</v>
      </c>
      <c r="C36" s="290">
        <v>1296</v>
      </c>
      <c r="D36" s="290">
        <v>750</v>
      </c>
      <c r="E36" s="290">
        <v>314</v>
      </c>
      <c r="F36" s="290"/>
      <c r="G36" s="290">
        <v>2360</v>
      </c>
    </row>
    <row r="37" spans="1:7" hidden="1" x14ac:dyDescent="0.25">
      <c r="A37" s="288" t="s">
        <v>207</v>
      </c>
      <c r="B37" s="289" t="s">
        <v>453</v>
      </c>
      <c r="C37" s="290">
        <v>1196</v>
      </c>
      <c r="D37" s="290">
        <v>300</v>
      </c>
      <c r="E37" s="290">
        <v>86</v>
      </c>
      <c r="F37" s="290"/>
      <c r="G37" s="290">
        <v>1582</v>
      </c>
    </row>
    <row r="38" spans="1:7" hidden="1" x14ac:dyDescent="0.25">
      <c r="A38" s="288" t="s">
        <v>89</v>
      </c>
      <c r="B38" s="289" t="s">
        <v>90</v>
      </c>
      <c r="C38" s="290">
        <v>301</v>
      </c>
      <c r="D38" s="290">
        <v>111</v>
      </c>
      <c r="E38" s="290">
        <v>87</v>
      </c>
      <c r="F38" s="290"/>
      <c r="G38" s="290">
        <v>499</v>
      </c>
    </row>
    <row r="39" spans="1:7" hidden="1" x14ac:dyDescent="0.25">
      <c r="A39" s="288" t="s">
        <v>367</v>
      </c>
      <c r="B39" s="289" t="s">
        <v>368</v>
      </c>
      <c r="C39" s="290">
        <v>78</v>
      </c>
      <c r="D39" s="290">
        <v>33</v>
      </c>
      <c r="E39" s="290">
        <v>6</v>
      </c>
      <c r="F39" s="290"/>
      <c r="G39" s="290">
        <v>117</v>
      </c>
    </row>
    <row r="40" spans="1:7" hidden="1" x14ac:dyDescent="0.25">
      <c r="A40" s="288" t="s">
        <v>142</v>
      </c>
      <c r="B40" s="289" t="s">
        <v>143</v>
      </c>
      <c r="C40" s="290">
        <v>49</v>
      </c>
      <c r="D40" s="290"/>
      <c r="E40" s="290"/>
      <c r="F40" s="290"/>
      <c r="G40" s="290">
        <v>49</v>
      </c>
    </row>
    <row r="41" spans="1:7" hidden="1" x14ac:dyDescent="0.25">
      <c r="A41" s="288" t="s">
        <v>135</v>
      </c>
      <c r="B41" s="289" t="s">
        <v>455</v>
      </c>
      <c r="C41" s="290"/>
      <c r="D41" s="290">
        <v>5</v>
      </c>
      <c r="E41" s="290">
        <v>6</v>
      </c>
      <c r="F41" s="290"/>
      <c r="G41" s="290">
        <v>11</v>
      </c>
    </row>
    <row r="42" spans="1:7" hidden="1" x14ac:dyDescent="0.25">
      <c r="A42" s="288" t="s">
        <v>137</v>
      </c>
      <c r="B42" s="289" t="s">
        <v>138</v>
      </c>
      <c r="C42" s="290">
        <v>2</v>
      </c>
      <c r="D42" s="290"/>
      <c r="E42" s="290"/>
      <c r="F42" s="290"/>
      <c r="G42" s="290">
        <v>2</v>
      </c>
    </row>
    <row r="43" spans="1:7" hidden="1" x14ac:dyDescent="0.25">
      <c r="A43" s="288" t="s">
        <v>400</v>
      </c>
      <c r="B43" s="289" t="s">
        <v>401</v>
      </c>
      <c r="C43" s="290">
        <v>2</v>
      </c>
      <c r="D43" s="290">
        <v>5</v>
      </c>
      <c r="E43" s="290">
        <v>3</v>
      </c>
      <c r="F43" s="290"/>
      <c r="G43" s="290">
        <v>10</v>
      </c>
    </row>
    <row r="44" spans="1:7" hidden="1" x14ac:dyDescent="0.25">
      <c r="A44" s="288" t="s">
        <v>353</v>
      </c>
      <c r="B44" s="289" t="s">
        <v>354</v>
      </c>
      <c r="C44" s="290">
        <v>4</v>
      </c>
      <c r="D44" s="290">
        <v>1</v>
      </c>
      <c r="E44" s="290"/>
      <c r="F44" s="290"/>
      <c r="G44" s="290">
        <v>5</v>
      </c>
    </row>
    <row r="45" spans="1:7" hidden="1" x14ac:dyDescent="0.25">
      <c r="A45" s="288" t="s">
        <v>218</v>
      </c>
      <c r="B45" s="289" t="s">
        <v>218</v>
      </c>
      <c r="C45" s="290">
        <v>22</v>
      </c>
      <c r="D45" s="290">
        <v>1</v>
      </c>
      <c r="E45" s="290"/>
      <c r="F45" s="290"/>
      <c r="G45" s="290">
        <v>23</v>
      </c>
    </row>
    <row r="46" spans="1:7" hidden="1" x14ac:dyDescent="0.25">
      <c r="A46" s="288" t="s">
        <v>456</v>
      </c>
      <c r="B46" s="289" t="s">
        <v>457</v>
      </c>
      <c r="C46" s="290">
        <v>39</v>
      </c>
      <c r="D46" s="290"/>
      <c r="E46" s="290"/>
      <c r="F46" s="290"/>
      <c r="G46" s="290">
        <v>39</v>
      </c>
    </row>
    <row r="47" spans="1:7" hidden="1" x14ac:dyDescent="0.25">
      <c r="A47" s="288" t="s">
        <v>458</v>
      </c>
      <c r="B47" s="289" t="s">
        <v>459</v>
      </c>
      <c r="C47" s="290">
        <v>19</v>
      </c>
      <c r="D47" s="290"/>
      <c r="E47" s="290"/>
      <c r="F47" s="290"/>
      <c r="G47" s="290">
        <v>19</v>
      </c>
    </row>
    <row r="48" spans="1:7" hidden="1" x14ac:dyDescent="0.25">
      <c r="A48" s="288" t="s">
        <v>345</v>
      </c>
      <c r="B48" s="289" t="s">
        <v>346</v>
      </c>
      <c r="C48" s="290"/>
      <c r="D48" s="290">
        <v>1</v>
      </c>
      <c r="E48" s="290"/>
      <c r="F48" s="290"/>
      <c r="G48" s="290">
        <v>1</v>
      </c>
    </row>
    <row r="49" spans="1:7" hidden="1" x14ac:dyDescent="0.25">
      <c r="A49" s="288" t="s">
        <v>460</v>
      </c>
      <c r="B49" s="289" t="s">
        <v>461</v>
      </c>
      <c r="C49" s="290">
        <v>2</v>
      </c>
      <c r="D49" s="290"/>
      <c r="E49" s="290"/>
      <c r="F49" s="290"/>
      <c r="G49" s="290">
        <v>2</v>
      </c>
    </row>
    <row r="50" spans="1:7" hidden="1" x14ac:dyDescent="0.25">
      <c r="A50" s="288" t="s">
        <v>462</v>
      </c>
      <c r="B50" s="289" t="s">
        <v>463</v>
      </c>
      <c r="C50" s="290">
        <v>11</v>
      </c>
      <c r="D50" s="290"/>
      <c r="E50" s="290"/>
      <c r="F50" s="290"/>
      <c r="G50" s="290">
        <v>11</v>
      </c>
    </row>
    <row r="51" spans="1:7" hidden="1" x14ac:dyDescent="0.25">
      <c r="A51" s="288" t="s">
        <v>314</v>
      </c>
      <c r="B51" s="289" t="s">
        <v>315</v>
      </c>
      <c r="C51" s="290">
        <v>128</v>
      </c>
      <c r="D51" s="290">
        <v>9</v>
      </c>
      <c r="E51" s="290"/>
      <c r="F51" s="290"/>
      <c r="G51" s="290">
        <v>137</v>
      </c>
    </row>
    <row r="52" spans="1:7" hidden="1" x14ac:dyDescent="0.25">
      <c r="A52" s="288" t="s">
        <v>226</v>
      </c>
      <c r="B52" s="289" t="s">
        <v>464</v>
      </c>
      <c r="C52" s="290"/>
      <c r="D52" s="290">
        <v>2</v>
      </c>
      <c r="E52" s="290">
        <v>3</v>
      </c>
      <c r="F52" s="290"/>
      <c r="G52" s="290">
        <v>5</v>
      </c>
    </row>
    <row r="53" spans="1:7" hidden="1" x14ac:dyDescent="0.25">
      <c r="A53" s="288" t="s">
        <v>91</v>
      </c>
      <c r="B53" s="289" t="s">
        <v>92</v>
      </c>
      <c r="C53" s="290">
        <v>3349</v>
      </c>
      <c r="D53" s="290">
        <v>317</v>
      </c>
      <c r="E53" s="290">
        <v>151</v>
      </c>
      <c r="F53" s="290"/>
      <c r="G53" s="290">
        <v>3817</v>
      </c>
    </row>
    <row r="54" spans="1:7" hidden="1" x14ac:dyDescent="0.25">
      <c r="A54" s="288" t="s">
        <v>465</v>
      </c>
      <c r="B54" s="289" t="s">
        <v>466</v>
      </c>
      <c r="C54" s="290">
        <v>297</v>
      </c>
      <c r="D54" s="290"/>
      <c r="E54" s="290"/>
      <c r="F54" s="290"/>
      <c r="G54" s="290">
        <v>297</v>
      </c>
    </row>
    <row r="55" spans="1:7" hidden="1" x14ac:dyDescent="0.25">
      <c r="A55" s="288" t="s">
        <v>38</v>
      </c>
      <c r="B55" s="289" t="s">
        <v>467</v>
      </c>
      <c r="C55" s="290">
        <v>1472</v>
      </c>
      <c r="D55" s="290">
        <v>331</v>
      </c>
      <c r="E55" s="290">
        <v>374</v>
      </c>
      <c r="F55" s="290"/>
      <c r="G55" s="290">
        <v>2177</v>
      </c>
    </row>
    <row r="56" spans="1:7" hidden="1" x14ac:dyDescent="0.25">
      <c r="A56" s="288" t="s">
        <v>397</v>
      </c>
      <c r="B56" s="289" t="s">
        <v>629</v>
      </c>
      <c r="C56" s="290"/>
      <c r="D56" s="290"/>
      <c r="E56" s="290">
        <v>18</v>
      </c>
      <c r="F56" s="290"/>
      <c r="G56" s="290">
        <v>18</v>
      </c>
    </row>
    <row r="57" spans="1:7" hidden="1" x14ac:dyDescent="0.25">
      <c r="A57" s="288" t="s">
        <v>48</v>
      </c>
      <c r="B57" s="289" t="s">
        <v>49</v>
      </c>
      <c r="C57" s="290">
        <v>628</v>
      </c>
      <c r="D57" s="290">
        <v>596</v>
      </c>
      <c r="E57" s="290">
        <v>510</v>
      </c>
      <c r="F57" s="290"/>
      <c r="G57" s="290">
        <v>1734</v>
      </c>
    </row>
    <row r="58" spans="1:7" hidden="1" x14ac:dyDescent="0.25">
      <c r="A58" s="288" t="s">
        <v>125</v>
      </c>
      <c r="B58" s="289" t="s">
        <v>187</v>
      </c>
      <c r="C58" s="290">
        <v>3</v>
      </c>
      <c r="D58" s="290">
        <v>30</v>
      </c>
      <c r="E58" s="290">
        <v>6</v>
      </c>
      <c r="F58" s="290"/>
      <c r="G58" s="290">
        <v>39</v>
      </c>
    </row>
    <row r="59" spans="1:7" hidden="1" x14ac:dyDescent="0.25">
      <c r="A59" s="288" t="s">
        <v>468</v>
      </c>
      <c r="B59" s="289" t="s">
        <v>469</v>
      </c>
      <c r="C59" s="290"/>
      <c r="D59" s="290"/>
      <c r="E59" s="290">
        <v>1</v>
      </c>
      <c r="F59" s="290"/>
      <c r="G59" s="290">
        <v>1</v>
      </c>
    </row>
    <row r="60" spans="1:7" hidden="1" x14ac:dyDescent="0.25">
      <c r="A60" s="288" t="s">
        <v>209</v>
      </c>
      <c r="B60" s="289" t="s">
        <v>630</v>
      </c>
      <c r="C60" s="290">
        <v>72</v>
      </c>
      <c r="D60" s="290">
        <v>413</v>
      </c>
      <c r="E60" s="290">
        <v>362</v>
      </c>
      <c r="F60" s="290"/>
      <c r="G60" s="290">
        <v>847</v>
      </c>
    </row>
    <row r="61" spans="1:7" hidden="1" x14ac:dyDescent="0.25">
      <c r="A61" s="288" t="s">
        <v>93</v>
      </c>
      <c r="B61" s="289" t="s">
        <v>470</v>
      </c>
      <c r="C61" s="290">
        <v>18436</v>
      </c>
      <c r="D61" s="290">
        <v>1227</v>
      </c>
      <c r="E61" s="290">
        <v>60</v>
      </c>
      <c r="F61" s="290"/>
      <c r="G61" s="290">
        <v>19723</v>
      </c>
    </row>
    <row r="62" spans="1:7" hidden="1" x14ac:dyDescent="0.25">
      <c r="A62" s="288" t="s">
        <v>97</v>
      </c>
      <c r="B62" s="289" t="s">
        <v>471</v>
      </c>
      <c r="C62" s="290">
        <v>324</v>
      </c>
      <c r="D62" s="290">
        <v>3050</v>
      </c>
      <c r="E62" s="290">
        <v>1466</v>
      </c>
      <c r="F62" s="290"/>
      <c r="G62" s="290">
        <v>4840</v>
      </c>
    </row>
    <row r="63" spans="1:7" hidden="1" x14ac:dyDescent="0.25">
      <c r="A63" s="288" t="s">
        <v>95</v>
      </c>
      <c r="B63" s="289" t="s">
        <v>454</v>
      </c>
      <c r="C63" s="290">
        <v>2558</v>
      </c>
      <c r="D63" s="290">
        <v>49</v>
      </c>
      <c r="E63" s="290">
        <v>100</v>
      </c>
      <c r="F63" s="290"/>
      <c r="G63" s="290">
        <v>2707</v>
      </c>
    </row>
    <row r="64" spans="1:7" hidden="1" x14ac:dyDescent="0.25">
      <c r="A64" s="288" t="s">
        <v>99</v>
      </c>
      <c r="B64" s="289" t="s">
        <v>472</v>
      </c>
      <c r="C64" s="290">
        <v>43</v>
      </c>
      <c r="D64" s="290"/>
      <c r="E64" s="290">
        <v>149</v>
      </c>
      <c r="F64" s="290"/>
      <c r="G64" s="290">
        <v>192</v>
      </c>
    </row>
    <row r="65" spans="1:7" hidden="1" x14ac:dyDescent="0.25">
      <c r="A65" s="288" t="s">
        <v>473</v>
      </c>
      <c r="B65" s="289" t="s">
        <v>474</v>
      </c>
      <c r="C65" s="290">
        <v>3300</v>
      </c>
      <c r="D65" s="290"/>
      <c r="E65" s="290"/>
      <c r="F65" s="290"/>
      <c r="G65" s="290">
        <v>3300</v>
      </c>
    </row>
    <row r="66" spans="1:7" hidden="1" x14ac:dyDescent="0.25">
      <c r="A66" s="288" t="s">
        <v>475</v>
      </c>
      <c r="B66" s="289" t="s">
        <v>476</v>
      </c>
      <c r="C66" s="290">
        <v>8</v>
      </c>
      <c r="D66" s="290"/>
      <c r="E66" s="290"/>
      <c r="F66" s="290"/>
      <c r="G66" s="290">
        <v>8</v>
      </c>
    </row>
    <row r="67" spans="1:7" hidden="1" x14ac:dyDescent="0.25">
      <c r="A67" s="288" t="s">
        <v>477</v>
      </c>
      <c r="B67" s="289" t="s">
        <v>478</v>
      </c>
      <c r="C67" s="290">
        <v>1</v>
      </c>
      <c r="D67" s="290"/>
      <c r="E67" s="290"/>
      <c r="F67" s="290"/>
      <c r="G67" s="290">
        <v>1</v>
      </c>
    </row>
    <row r="68" spans="1:7" hidden="1" x14ac:dyDescent="0.25">
      <c r="A68" s="288" t="s">
        <v>479</v>
      </c>
      <c r="B68" s="289" t="s">
        <v>480</v>
      </c>
      <c r="C68" s="290">
        <v>1</v>
      </c>
      <c r="D68" s="290">
        <v>1</v>
      </c>
      <c r="E68" s="290"/>
      <c r="F68" s="290"/>
      <c r="G68" s="290">
        <v>2</v>
      </c>
    </row>
    <row r="69" spans="1:7" hidden="1" x14ac:dyDescent="0.25">
      <c r="A69" s="288" t="s">
        <v>349</v>
      </c>
      <c r="B69" s="289" t="s">
        <v>350</v>
      </c>
      <c r="C69" s="290">
        <v>50</v>
      </c>
      <c r="D69" s="290">
        <v>10</v>
      </c>
      <c r="E69" s="290">
        <v>2</v>
      </c>
      <c r="F69" s="290"/>
      <c r="G69" s="290">
        <v>62</v>
      </c>
    </row>
    <row r="70" spans="1:7" hidden="1" x14ac:dyDescent="0.25">
      <c r="A70" s="288" t="s">
        <v>235</v>
      </c>
      <c r="B70" s="289" t="s">
        <v>236</v>
      </c>
      <c r="C70" s="290">
        <v>107</v>
      </c>
      <c r="D70" s="290">
        <v>51</v>
      </c>
      <c r="E70" s="290">
        <v>32</v>
      </c>
      <c r="F70" s="290"/>
      <c r="G70" s="290">
        <v>190</v>
      </c>
    </row>
    <row r="71" spans="1:7" hidden="1" x14ac:dyDescent="0.25">
      <c r="A71" s="288" t="s">
        <v>481</v>
      </c>
      <c r="B71" s="289" t="s">
        <v>482</v>
      </c>
      <c r="C71" s="290">
        <v>8</v>
      </c>
      <c r="D71" s="290"/>
      <c r="E71" s="290"/>
      <c r="F71" s="290"/>
      <c r="G71" s="290">
        <v>8</v>
      </c>
    </row>
    <row r="72" spans="1:7" hidden="1" x14ac:dyDescent="0.25">
      <c r="A72" s="288" t="s">
        <v>483</v>
      </c>
      <c r="B72" s="289" t="s">
        <v>484</v>
      </c>
      <c r="C72" s="290">
        <v>15</v>
      </c>
      <c r="D72" s="290"/>
      <c r="E72" s="290"/>
      <c r="F72" s="290"/>
      <c r="G72" s="290">
        <v>15</v>
      </c>
    </row>
    <row r="73" spans="1:7" hidden="1" x14ac:dyDescent="0.25">
      <c r="A73" s="288" t="s">
        <v>485</v>
      </c>
      <c r="B73" s="289" t="s">
        <v>486</v>
      </c>
      <c r="C73" s="290">
        <v>7</v>
      </c>
      <c r="D73" s="290"/>
      <c r="E73" s="290"/>
      <c r="F73" s="290"/>
      <c r="G73" s="290">
        <v>7</v>
      </c>
    </row>
    <row r="74" spans="1:7" hidden="1" x14ac:dyDescent="0.25">
      <c r="A74" s="288" t="s">
        <v>373</v>
      </c>
      <c r="B74" s="289" t="s">
        <v>374</v>
      </c>
      <c r="C74" s="290">
        <v>104</v>
      </c>
      <c r="D74" s="290">
        <v>20</v>
      </c>
      <c r="E74" s="290">
        <v>2</v>
      </c>
      <c r="F74" s="290"/>
      <c r="G74" s="290">
        <v>126</v>
      </c>
    </row>
    <row r="75" spans="1:7" hidden="1" x14ac:dyDescent="0.25">
      <c r="A75" s="288" t="s">
        <v>371</v>
      </c>
      <c r="B75" s="289" t="s">
        <v>631</v>
      </c>
      <c r="C75" s="290">
        <v>42</v>
      </c>
      <c r="D75" s="290"/>
      <c r="E75" s="290"/>
      <c r="F75" s="290"/>
      <c r="G75" s="290">
        <v>42</v>
      </c>
    </row>
    <row r="76" spans="1:7" hidden="1" x14ac:dyDescent="0.25">
      <c r="A76" s="288" t="s">
        <v>298</v>
      </c>
      <c r="B76" s="289" t="s">
        <v>299</v>
      </c>
      <c r="C76" s="290">
        <v>2</v>
      </c>
      <c r="D76" s="290"/>
      <c r="E76" s="290"/>
      <c r="F76" s="290"/>
      <c r="G76" s="290">
        <v>2</v>
      </c>
    </row>
    <row r="77" spans="1:7" hidden="1" x14ac:dyDescent="0.25">
      <c r="A77" s="288" t="s">
        <v>284</v>
      </c>
      <c r="B77" s="289" t="s">
        <v>285</v>
      </c>
      <c r="C77" s="290">
        <v>22</v>
      </c>
      <c r="D77" s="290">
        <v>18</v>
      </c>
      <c r="E77" s="290">
        <v>11</v>
      </c>
      <c r="F77" s="290"/>
      <c r="G77" s="290">
        <v>51</v>
      </c>
    </row>
    <row r="78" spans="1:7" hidden="1" x14ac:dyDescent="0.25">
      <c r="A78" s="288" t="s">
        <v>302</v>
      </c>
      <c r="B78" s="289" t="s">
        <v>303</v>
      </c>
      <c r="C78" s="290">
        <v>9</v>
      </c>
      <c r="D78" s="290">
        <v>26</v>
      </c>
      <c r="E78" s="290"/>
      <c r="F78" s="290"/>
      <c r="G78" s="290">
        <v>35</v>
      </c>
    </row>
    <row r="79" spans="1:7" hidden="1" x14ac:dyDescent="0.25">
      <c r="A79" s="288" t="s">
        <v>304</v>
      </c>
      <c r="B79" s="289" t="s">
        <v>305</v>
      </c>
      <c r="C79" s="290">
        <v>9</v>
      </c>
      <c r="D79" s="290">
        <v>6</v>
      </c>
      <c r="E79" s="290">
        <v>1</v>
      </c>
      <c r="F79" s="290"/>
      <c r="G79" s="290">
        <v>16</v>
      </c>
    </row>
    <row r="80" spans="1:7" hidden="1" x14ac:dyDescent="0.25">
      <c r="A80" s="288" t="s">
        <v>306</v>
      </c>
      <c r="B80" s="289" t="s">
        <v>307</v>
      </c>
      <c r="C80" s="290">
        <v>2</v>
      </c>
      <c r="D80" s="290"/>
      <c r="E80" s="290"/>
      <c r="F80" s="290"/>
      <c r="G80" s="290">
        <v>2</v>
      </c>
    </row>
    <row r="81" spans="1:7" hidden="1" x14ac:dyDescent="0.25">
      <c r="A81" s="288" t="s">
        <v>487</v>
      </c>
      <c r="B81" s="289" t="s">
        <v>488</v>
      </c>
      <c r="C81" s="290">
        <v>4</v>
      </c>
      <c r="D81" s="290"/>
      <c r="E81" s="290"/>
      <c r="F81" s="290"/>
      <c r="G81" s="290">
        <v>4</v>
      </c>
    </row>
    <row r="82" spans="1:7" hidden="1" x14ac:dyDescent="0.25">
      <c r="A82" s="288" t="s">
        <v>294</v>
      </c>
      <c r="B82" s="289" t="s">
        <v>295</v>
      </c>
      <c r="C82" s="290">
        <v>15</v>
      </c>
      <c r="D82" s="290">
        <v>6</v>
      </c>
      <c r="E82" s="290">
        <v>8</v>
      </c>
      <c r="F82" s="290"/>
      <c r="G82" s="290">
        <v>29</v>
      </c>
    </row>
    <row r="83" spans="1:7" hidden="1" x14ac:dyDescent="0.25">
      <c r="A83" s="288" t="s">
        <v>288</v>
      </c>
      <c r="B83" s="289" t="s">
        <v>289</v>
      </c>
      <c r="C83" s="290"/>
      <c r="D83" s="290"/>
      <c r="E83" s="290">
        <v>16</v>
      </c>
      <c r="F83" s="290"/>
      <c r="G83" s="290">
        <v>16</v>
      </c>
    </row>
    <row r="84" spans="1:7" hidden="1" x14ac:dyDescent="0.25">
      <c r="A84" s="288" t="s">
        <v>489</v>
      </c>
      <c r="B84" s="289" t="s">
        <v>490</v>
      </c>
      <c r="C84" s="290">
        <v>3</v>
      </c>
      <c r="D84" s="290"/>
      <c r="E84" s="290"/>
      <c r="F84" s="290"/>
      <c r="G84" s="290">
        <v>3</v>
      </c>
    </row>
    <row r="85" spans="1:7" hidden="1" x14ac:dyDescent="0.25">
      <c r="A85" s="288" t="s">
        <v>237</v>
      </c>
      <c r="B85" s="289" t="s">
        <v>238</v>
      </c>
      <c r="C85" s="290">
        <v>89</v>
      </c>
      <c r="D85" s="290">
        <v>86</v>
      </c>
      <c r="E85" s="290">
        <v>45</v>
      </c>
      <c r="F85" s="290"/>
      <c r="G85" s="290">
        <v>220</v>
      </c>
    </row>
    <row r="86" spans="1:7" hidden="1" x14ac:dyDescent="0.25">
      <c r="A86" s="288" t="s">
        <v>290</v>
      </c>
      <c r="B86" s="289" t="s">
        <v>291</v>
      </c>
      <c r="C86" s="290">
        <v>62</v>
      </c>
      <c r="D86" s="290">
        <v>4</v>
      </c>
      <c r="E86" s="290">
        <v>5</v>
      </c>
      <c r="F86" s="290"/>
      <c r="G86" s="290">
        <v>71</v>
      </c>
    </row>
    <row r="87" spans="1:7" hidden="1" x14ac:dyDescent="0.25">
      <c r="A87" s="288" t="s">
        <v>296</v>
      </c>
      <c r="B87" s="289" t="s">
        <v>297</v>
      </c>
      <c r="C87" s="290">
        <v>215</v>
      </c>
      <c r="D87" s="290">
        <v>40</v>
      </c>
      <c r="E87" s="290">
        <v>1</v>
      </c>
      <c r="F87" s="290"/>
      <c r="G87" s="290">
        <v>256</v>
      </c>
    </row>
    <row r="88" spans="1:7" hidden="1" x14ac:dyDescent="0.25">
      <c r="A88" s="288" t="s">
        <v>292</v>
      </c>
      <c r="B88" s="289" t="s">
        <v>293</v>
      </c>
      <c r="C88" s="290">
        <v>200</v>
      </c>
      <c r="D88" s="290">
        <v>108</v>
      </c>
      <c r="E88" s="290">
        <v>13</v>
      </c>
      <c r="F88" s="290"/>
      <c r="G88" s="290">
        <v>321</v>
      </c>
    </row>
    <row r="89" spans="1:7" hidden="1" x14ac:dyDescent="0.25">
      <c r="A89" s="288" t="s">
        <v>658</v>
      </c>
      <c r="B89" s="289" t="s">
        <v>659</v>
      </c>
      <c r="C89" s="290">
        <v>3</v>
      </c>
      <c r="D89" s="290"/>
      <c r="E89" s="290"/>
      <c r="F89" s="290"/>
      <c r="G89" s="290">
        <v>3</v>
      </c>
    </row>
    <row r="90" spans="1:7" hidden="1" x14ac:dyDescent="0.25">
      <c r="A90" s="288" t="s">
        <v>660</v>
      </c>
      <c r="B90" s="289" t="s">
        <v>661</v>
      </c>
      <c r="C90" s="290">
        <v>3</v>
      </c>
      <c r="D90" s="290"/>
      <c r="E90" s="290"/>
      <c r="F90" s="290"/>
      <c r="G90" s="290">
        <v>3</v>
      </c>
    </row>
    <row r="91" spans="1:7" hidden="1" x14ac:dyDescent="0.25">
      <c r="A91" s="288" t="s">
        <v>491</v>
      </c>
      <c r="B91" s="289" t="s">
        <v>492</v>
      </c>
      <c r="C91" s="290">
        <v>2</v>
      </c>
      <c r="D91" s="290"/>
      <c r="E91" s="290"/>
      <c r="F91" s="290"/>
      <c r="G91" s="290">
        <v>2</v>
      </c>
    </row>
    <row r="92" spans="1:7" hidden="1" x14ac:dyDescent="0.25">
      <c r="A92" s="288" t="s">
        <v>493</v>
      </c>
      <c r="B92" s="289" t="s">
        <v>494</v>
      </c>
      <c r="C92" s="290">
        <v>1</v>
      </c>
      <c r="D92" s="290"/>
      <c r="E92" s="290">
        <v>2</v>
      </c>
      <c r="F92" s="290"/>
      <c r="G92" s="290">
        <v>3</v>
      </c>
    </row>
    <row r="93" spans="1:7" hidden="1" x14ac:dyDescent="0.25">
      <c r="A93" s="288" t="s">
        <v>362</v>
      </c>
      <c r="B93" s="289" t="s">
        <v>363</v>
      </c>
      <c r="C93" s="290">
        <v>36</v>
      </c>
      <c r="D93" s="290"/>
      <c r="E93" s="290">
        <v>0</v>
      </c>
      <c r="F93" s="290"/>
      <c r="G93" s="290">
        <v>36</v>
      </c>
    </row>
    <row r="94" spans="1:7" hidden="1" x14ac:dyDescent="0.25">
      <c r="A94" s="288" t="s">
        <v>662</v>
      </c>
      <c r="B94" s="289" t="s">
        <v>663</v>
      </c>
      <c r="C94" s="290">
        <v>8</v>
      </c>
      <c r="D94" s="290"/>
      <c r="E94" s="290"/>
      <c r="F94" s="290"/>
      <c r="G94" s="290">
        <v>8</v>
      </c>
    </row>
    <row r="95" spans="1:7" hidden="1" x14ac:dyDescent="0.25">
      <c r="A95" s="288" t="s">
        <v>495</v>
      </c>
      <c r="B95" s="289" t="s">
        <v>103</v>
      </c>
      <c r="C95" s="290">
        <v>1</v>
      </c>
      <c r="D95" s="290"/>
      <c r="E95" s="290"/>
      <c r="F95" s="290"/>
      <c r="G95" s="290">
        <v>1</v>
      </c>
    </row>
    <row r="96" spans="1:7" hidden="1" x14ac:dyDescent="0.25">
      <c r="A96" s="288" t="s">
        <v>496</v>
      </c>
      <c r="B96" s="289" t="s">
        <v>497</v>
      </c>
      <c r="C96" s="290">
        <v>2</v>
      </c>
      <c r="D96" s="290"/>
      <c r="E96" s="290"/>
      <c r="F96" s="290"/>
      <c r="G96" s="290">
        <v>2</v>
      </c>
    </row>
    <row r="97" spans="1:7" hidden="1" x14ac:dyDescent="0.25">
      <c r="A97" s="288" t="s">
        <v>649</v>
      </c>
      <c r="B97" s="289" t="s">
        <v>650</v>
      </c>
      <c r="C97" s="290">
        <v>1576</v>
      </c>
      <c r="D97" s="290"/>
      <c r="E97" s="290"/>
      <c r="F97" s="290"/>
      <c r="G97" s="290">
        <v>1576</v>
      </c>
    </row>
    <row r="98" spans="1:7" hidden="1" x14ac:dyDescent="0.25">
      <c r="A98" s="288" t="s">
        <v>632</v>
      </c>
      <c r="B98" s="289" t="s">
        <v>633</v>
      </c>
      <c r="C98" s="290">
        <v>24</v>
      </c>
      <c r="D98" s="290"/>
      <c r="E98" s="290"/>
      <c r="F98" s="290"/>
      <c r="G98" s="290">
        <v>24</v>
      </c>
    </row>
    <row r="99" spans="1:7" hidden="1" x14ac:dyDescent="0.25">
      <c r="A99" s="288" t="s">
        <v>664</v>
      </c>
      <c r="B99" s="289" t="s">
        <v>665</v>
      </c>
      <c r="C99" s="290">
        <v>1</v>
      </c>
      <c r="D99" s="290"/>
      <c r="E99" s="290"/>
      <c r="F99" s="290"/>
      <c r="G99" s="290">
        <v>1</v>
      </c>
    </row>
    <row r="100" spans="1:7" hidden="1" x14ac:dyDescent="0.25">
      <c r="A100" s="288" t="s">
        <v>498</v>
      </c>
      <c r="B100" s="289" t="s">
        <v>499</v>
      </c>
      <c r="C100" s="290">
        <v>8</v>
      </c>
      <c r="D100" s="290"/>
      <c r="E100" s="290"/>
      <c r="F100" s="290"/>
      <c r="G100" s="290">
        <v>8</v>
      </c>
    </row>
    <row r="101" spans="1:7" hidden="1" x14ac:dyDescent="0.25">
      <c r="A101" s="288" t="s">
        <v>500</v>
      </c>
      <c r="B101" s="289" t="s">
        <v>501</v>
      </c>
      <c r="C101" s="290">
        <v>1</v>
      </c>
      <c r="D101" s="290"/>
      <c r="E101" s="290">
        <v>2</v>
      </c>
      <c r="F101" s="290"/>
      <c r="G101" s="290">
        <v>3</v>
      </c>
    </row>
    <row r="102" spans="1:7" hidden="1" x14ac:dyDescent="0.25">
      <c r="A102" s="288" t="s">
        <v>502</v>
      </c>
      <c r="B102" s="289" t="s">
        <v>503</v>
      </c>
      <c r="C102" s="290">
        <v>8</v>
      </c>
      <c r="D102" s="290"/>
      <c r="E102" s="290"/>
      <c r="F102" s="290"/>
      <c r="G102" s="290">
        <v>8</v>
      </c>
    </row>
    <row r="103" spans="1:7" hidden="1" x14ac:dyDescent="0.25">
      <c r="A103" s="288" t="s">
        <v>504</v>
      </c>
      <c r="B103" s="289" t="s">
        <v>505</v>
      </c>
      <c r="C103" s="290">
        <v>1</v>
      </c>
      <c r="D103" s="290"/>
      <c r="E103" s="290">
        <v>2</v>
      </c>
      <c r="F103" s="290"/>
      <c r="G103" s="290">
        <v>3</v>
      </c>
    </row>
    <row r="104" spans="1:7" hidden="1" x14ac:dyDescent="0.25">
      <c r="A104" s="288" t="s">
        <v>634</v>
      </c>
      <c r="B104" s="289" t="s">
        <v>635</v>
      </c>
      <c r="C104" s="290">
        <v>8</v>
      </c>
      <c r="D104" s="290"/>
      <c r="E104" s="290"/>
      <c r="F104" s="290"/>
      <c r="G104" s="290">
        <v>8</v>
      </c>
    </row>
    <row r="105" spans="1:7" hidden="1" x14ac:dyDescent="0.25">
      <c r="A105" s="288" t="s">
        <v>506</v>
      </c>
      <c r="B105" s="289" t="s">
        <v>507</v>
      </c>
      <c r="C105" s="290"/>
      <c r="D105" s="290"/>
      <c r="E105" s="290">
        <v>2</v>
      </c>
      <c r="F105" s="290"/>
      <c r="G105" s="290">
        <v>2</v>
      </c>
    </row>
    <row r="106" spans="1:7" hidden="1" x14ac:dyDescent="0.25">
      <c r="A106" s="288" t="s">
        <v>508</v>
      </c>
      <c r="B106" s="289" t="s">
        <v>509</v>
      </c>
      <c r="C106" s="290">
        <v>7</v>
      </c>
      <c r="D106" s="290"/>
      <c r="E106" s="290"/>
      <c r="F106" s="290"/>
      <c r="G106" s="290">
        <v>7</v>
      </c>
    </row>
    <row r="107" spans="1:7" hidden="1" x14ac:dyDescent="0.25">
      <c r="A107" s="288" t="s">
        <v>510</v>
      </c>
      <c r="B107" s="289" t="s">
        <v>511</v>
      </c>
      <c r="C107" s="290">
        <v>2</v>
      </c>
      <c r="D107" s="290"/>
      <c r="E107" s="290"/>
      <c r="F107" s="290"/>
      <c r="G107" s="290">
        <v>2</v>
      </c>
    </row>
    <row r="108" spans="1:7" hidden="1" x14ac:dyDescent="0.25">
      <c r="A108" s="288" t="s">
        <v>512</v>
      </c>
      <c r="B108" s="289" t="s">
        <v>513</v>
      </c>
      <c r="C108" s="290">
        <v>1</v>
      </c>
      <c r="D108" s="290"/>
      <c r="E108" s="290"/>
      <c r="F108" s="290"/>
      <c r="G108" s="290">
        <v>1</v>
      </c>
    </row>
    <row r="109" spans="1:7" hidden="1" x14ac:dyDescent="0.25">
      <c r="A109" s="288" t="s">
        <v>239</v>
      </c>
      <c r="B109" s="289" t="s">
        <v>240</v>
      </c>
      <c r="C109" s="290">
        <v>183</v>
      </c>
      <c r="D109" s="290">
        <v>101</v>
      </c>
      <c r="E109" s="290">
        <v>36</v>
      </c>
      <c r="F109" s="290"/>
      <c r="G109" s="290">
        <v>320</v>
      </c>
    </row>
    <row r="110" spans="1:7" hidden="1" x14ac:dyDescent="0.25">
      <c r="A110" s="288" t="s">
        <v>514</v>
      </c>
      <c r="B110" s="289" t="s">
        <v>515</v>
      </c>
      <c r="C110" s="290">
        <v>6</v>
      </c>
      <c r="D110" s="290"/>
      <c r="E110" s="290">
        <v>3</v>
      </c>
      <c r="F110" s="290"/>
      <c r="G110" s="290">
        <v>9</v>
      </c>
    </row>
    <row r="111" spans="1:7" hidden="1" x14ac:dyDescent="0.25">
      <c r="A111" s="288" t="s">
        <v>391</v>
      </c>
      <c r="B111" s="289" t="s">
        <v>392</v>
      </c>
      <c r="C111" s="290">
        <v>135</v>
      </c>
      <c r="D111" s="290">
        <v>63</v>
      </c>
      <c r="E111" s="290">
        <v>21</v>
      </c>
      <c r="F111" s="290"/>
      <c r="G111" s="290">
        <v>219</v>
      </c>
    </row>
    <row r="112" spans="1:7" hidden="1" x14ac:dyDescent="0.25">
      <c r="A112" s="288" t="s">
        <v>516</v>
      </c>
      <c r="B112" s="289" t="s">
        <v>517</v>
      </c>
      <c r="C112" s="290">
        <v>4</v>
      </c>
      <c r="D112" s="290"/>
      <c r="E112" s="290">
        <v>4</v>
      </c>
      <c r="F112" s="290"/>
      <c r="G112" s="290">
        <v>8</v>
      </c>
    </row>
    <row r="113" spans="1:7" hidden="1" x14ac:dyDescent="0.25">
      <c r="A113" s="288" t="s">
        <v>518</v>
      </c>
      <c r="B113" s="289" t="s">
        <v>519</v>
      </c>
      <c r="C113" s="290">
        <v>7</v>
      </c>
      <c r="D113" s="290"/>
      <c r="E113" s="290"/>
      <c r="F113" s="290"/>
      <c r="G113" s="290">
        <v>7</v>
      </c>
    </row>
    <row r="114" spans="1:7" hidden="1" x14ac:dyDescent="0.25">
      <c r="A114" s="288" t="s">
        <v>520</v>
      </c>
      <c r="B114" s="289" t="s">
        <v>521</v>
      </c>
      <c r="C114" s="290">
        <v>1</v>
      </c>
      <c r="D114" s="290"/>
      <c r="E114" s="290"/>
      <c r="F114" s="290"/>
      <c r="G114" s="290">
        <v>1</v>
      </c>
    </row>
    <row r="115" spans="1:7" hidden="1" x14ac:dyDescent="0.25">
      <c r="A115" s="288" t="s">
        <v>646</v>
      </c>
      <c r="B115" s="289" t="s">
        <v>145</v>
      </c>
      <c r="C115" s="290">
        <v>90</v>
      </c>
      <c r="D115" s="290"/>
      <c r="E115" s="290"/>
      <c r="F115" s="290"/>
      <c r="G115" s="290">
        <v>90</v>
      </c>
    </row>
    <row r="116" spans="1:7" hidden="1" x14ac:dyDescent="0.25">
      <c r="A116" s="288" t="s">
        <v>40</v>
      </c>
      <c r="B116" s="289" t="s">
        <v>41</v>
      </c>
      <c r="C116" s="290">
        <v>132</v>
      </c>
      <c r="D116" s="290">
        <v>133</v>
      </c>
      <c r="E116" s="290">
        <v>15</v>
      </c>
      <c r="F116" s="290"/>
      <c r="G116" s="290">
        <v>280</v>
      </c>
    </row>
    <row r="117" spans="1:7" hidden="1" x14ac:dyDescent="0.25">
      <c r="A117" s="288" t="s">
        <v>266</v>
      </c>
      <c r="B117" s="289" t="s">
        <v>267</v>
      </c>
      <c r="C117" s="290">
        <v>101</v>
      </c>
      <c r="D117" s="290">
        <v>2</v>
      </c>
      <c r="E117" s="290"/>
      <c r="F117" s="290"/>
      <c r="G117" s="290">
        <v>103</v>
      </c>
    </row>
    <row r="118" spans="1:7" hidden="1" x14ac:dyDescent="0.25">
      <c r="A118" s="288" t="s">
        <v>42</v>
      </c>
      <c r="B118" s="289" t="s">
        <v>43</v>
      </c>
      <c r="C118" s="290">
        <v>125</v>
      </c>
      <c r="D118" s="290">
        <v>13</v>
      </c>
      <c r="E118" s="290">
        <v>0</v>
      </c>
      <c r="F118" s="290"/>
      <c r="G118" s="290">
        <v>138</v>
      </c>
    </row>
    <row r="119" spans="1:7" hidden="1" x14ac:dyDescent="0.25">
      <c r="A119" s="288" t="s">
        <v>105</v>
      </c>
      <c r="B119" s="289" t="s">
        <v>522</v>
      </c>
      <c r="C119" s="290"/>
      <c r="D119" s="290"/>
      <c r="E119" s="290">
        <v>3</v>
      </c>
      <c r="F119" s="290"/>
      <c r="G119" s="290">
        <v>3</v>
      </c>
    </row>
    <row r="120" spans="1:7" hidden="1" x14ac:dyDescent="0.25">
      <c r="A120" s="288" t="s">
        <v>119</v>
      </c>
      <c r="B120" s="289" t="s">
        <v>120</v>
      </c>
      <c r="C120" s="290">
        <v>41</v>
      </c>
      <c r="D120" s="290">
        <v>42</v>
      </c>
      <c r="E120" s="290">
        <v>39</v>
      </c>
      <c r="F120" s="290"/>
      <c r="G120" s="290">
        <v>122</v>
      </c>
    </row>
    <row r="121" spans="1:7" hidden="1" x14ac:dyDescent="0.25">
      <c r="A121" s="288" t="s">
        <v>212</v>
      </c>
      <c r="B121" s="289" t="s">
        <v>213</v>
      </c>
      <c r="C121" s="290"/>
      <c r="D121" s="290"/>
      <c r="E121" s="290">
        <v>10</v>
      </c>
      <c r="F121" s="290"/>
      <c r="G121" s="290">
        <v>10</v>
      </c>
    </row>
    <row r="122" spans="1:7" hidden="1" x14ac:dyDescent="0.25">
      <c r="A122" s="288" t="s">
        <v>231</v>
      </c>
      <c r="B122" s="289" t="s">
        <v>232</v>
      </c>
      <c r="C122" s="290">
        <v>1</v>
      </c>
      <c r="D122" s="290"/>
      <c r="E122" s="290"/>
      <c r="F122" s="290"/>
      <c r="G122" s="290">
        <v>1</v>
      </c>
    </row>
    <row r="123" spans="1:7" hidden="1" x14ac:dyDescent="0.25">
      <c r="A123" s="288" t="s">
        <v>144</v>
      </c>
      <c r="B123" s="289" t="s">
        <v>636</v>
      </c>
      <c r="C123" s="290"/>
      <c r="D123" s="290">
        <v>8</v>
      </c>
      <c r="E123" s="290">
        <v>15</v>
      </c>
      <c r="F123" s="290"/>
      <c r="G123" s="290">
        <v>23</v>
      </c>
    </row>
    <row r="124" spans="1:7" hidden="1" x14ac:dyDescent="0.25">
      <c r="A124" s="288" t="s">
        <v>127</v>
      </c>
      <c r="B124" s="289" t="s">
        <v>523</v>
      </c>
      <c r="C124" s="290">
        <v>20</v>
      </c>
      <c r="D124" s="290">
        <v>7</v>
      </c>
      <c r="E124" s="290"/>
      <c r="F124" s="290"/>
      <c r="G124" s="290">
        <v>27</v>
      </c>
    </row>
    <row r="125" spans="1:7" hidden="1" x14ac:dyDescent="0.25">
      <c r="A125" s="288" t="s">
        <v>220</v>
      </c>
      <c r="B125" s="289" t="s">
        <v>637</v>
      </c>
      <c r="C125" s="290"/>
      <c r="D125" s="290">
        <v>1</v>
      </c>
      <c r="E125" s="290"/>
      <c r="F125" s="290"/>
      <c r="G125" s="290">
        <v>1</v>
      </c>
    </row>
    <row r="126" spans="1:7" hidden="1" x14ac:dyDescent="0.25">
      <c r="A126" s="288" t="s">
        <v>324</v>
      </c>
      <c r="B126" s="289" t="s">
        <v>325</v>
      </c>
      <c r="C126" s="290">
        <v>5</v>
      </c>
      <c r="D126" s="290">
        <v>9</v>
      </c>
      <c r="E126" s="290">
        <v>1</v>
      </c>
      <c r="F126" s="290"/>
      <c r="G126" s="290">
        <v>15</v>
      </c>
    </row>
    <row r="127" spans="1:7" hidden="1" x14ac:dyDescent="0.25">
      <c r="A127" s="288" t="s">
        <v>524</v>
      </c>
      <c r="B127" s="289" t="s">
        <v>525</v>
      </c>
      <c r="C127" s="290"/>
      <c r="D127" s="290">
        <v>2</v>
      </c>
      <c r="E127" s="290"/>
      <c r="F127" s="290"/>
      <c r="G127" s="290">
        <v>2</v>
      </c>
    </row>
    <row r="128" spans="1:7" hidden="1" x14ac:dyDescent="0.25">
      <c r="A128" s="288" t="s">
        <v>326</v>
      </c>
      <c r="B128" s="289" t="s">
        <v>327</v>
      </c>
      <c r="C128" s="290">
        <v>2</v>
      </c>
      <c r="D128" s="290"/>
      <c r="E128" s="290"/>
      <c r="F128" s="290"/>
      <c r="G128" s="290">
        <v>2</v>
      </c>
    </row>
    <row r="129" spans="1:7" hidden="1" x14ac:dyDescent="0.25">
      <c r="A129" s="288" t="s">
        <v>526</v>
      </c>
      <c r="B129" s="289" t="s">
        <v>527</v>
      </c>
      <c r="C129" s="290">
        <v>20</v>
      </c>
      <c r="D129" s="290">
        <v>18</v>
      </c>
      <c r="E129" s="290"/>
      <c r="F129" s="290"/>
      <c r="G129" s="290">
        <v>38</v>
      </c>
    </row>
    <row r="130" spans="1:7" hidden="1" x14ac:dyDescent="0.25">
      <c r="A130" s="288" t="s">
        <v>528</v>
      </c>
      <c r="B130" s="289" t="s">
        <v>529</v>
      </c>
      <c r="C130" s="290">
        <v>1</v>
      </c>
      <c r="D130" s="290"/>
      <c r="E130" s="290"/>
      <c r="F130" s="290"/>
      <c r="G130" s="290">
        <v>1</v>
      </c>
    </row>
    <row r="131" spans="1:7" hidden="1" x14ac:dyDescent="0.25">
      <c r="A131" s="288" t="s">
        <v>342</v>
      </c>
      <c r="B131" s="289" t="s">
        <v>343</v>
      </c>
      <c r="C131" s="290">
        <v>115</v>
      </c>
      <c r="D131" s="290">
        <v>117</v>
      </c>
      <c r="E131" s="290">
        <v>2</v>
      </c>
      <c r="F131" s="290"/>
      <c r="G131" s="290">
        <v>234</v>
      </c>
    </row>
    <row r="132" spans="1:7" hidden="1" x14ac:dyDescent="0.25">
      <c r="A132" s="288" t="s">
        <v>177</v>
      </c>
      <c r="B132" s="289" t="s">
        <v>178</v>
      </c>
      <c r="C132" s="290">
        <v>564</v>
      </c>
      <c r="D132" s="290">
        <v>536</v>
      </c>
      <c r="E132" s="290">
        <v>636</v>
      </c>
      <c r="F132" s="290"/>
      <c r="G132" s="290">
        <v>1736</v>
      </c>
    </row>
    <row r="133" spans="1:7" hidden="1" x14ac:dyDescent="0.25">
      <c r="A133" s="288" t="s">
        <v>530</v>
      </c>
      <c r="B133" s="289" t="s">
        <v>531</v>
      </c>
      <c r="C133" s="290">
        <v>2</v>
      </c>
      <c r="D133" s="290"/>
      <c r="E133" s="290"/>
      <c r="F133" s="290"/>
      <c r="G133" s="290">
        <v>2</v>
      </c>
    </row>
    <row r="134" spans="1:7" hidden="1" x14ac:dyDescent="0.25">
      <c r="A134" s="288" t="s">
        <v>233</v>
      </c>
      <c r="B134" s="289" t="s">
        <v>176</v>
      </c>
      <c r="C134" s="290">
        <v>758</v>
      </c>
      <c r="D134" s="290">
        <v>433</v>
      </c>
      <c r="E134" s="290">
        <v>48</v>
      </c>
      <c r="F134" s="290"/>
      <c r="G134" s="290">
        <v>1239</v>
      </c>
    </row>
    <row r="135" spans="1:7" hidden="1" x14ac:dyDescent="0.25">
      <c r="A135" s="288" t="s">
        <v>183</v>
      </c>
      <c r="B135" s="289" t="s">
        <v>532</v>
      </c>
      <c r="C135" s="290">
        <v>584</v>
      </c>
      <c r="D135" s="290">
        <v>91</v>
      </c>
      <c r="E135" s="290">
        <v>11</v>
      </c>
      <c r="F135" s="290"/>
      <c r="G135" s="290">
        <v>686</v>
      </c>
    </row>
    <row r="136" spans="1:7" hidden="1" x14ac:dyDescent="0.25">
      <c r="A136" s="288" t="s">
        <v>533</v>
      </c>
      <c r="B136" s="289" t="s">
        <v>534</v>
      </c>
      <c r="C136" s="290">
        <v>41</v>
      </c>
      <c r="D136" s="290"/>
      <c r="E136" s="290"/>
      <c r="F136" s="290"/>
      <c r="G136" s="290">
        <v>41</v>
      </c>
    </row>
    <row r="137" spans="1:7" hidden="1" x14ac:dyDescent="0.25">
      <c r="A137" s="288" t="s">
        <v>535</v>
      </c>
      <c r="B137" s="289" t="s">
        <v>536</v>
      </c>
      <c r="C137" s="290"/>
      <c r="D137" s="290"/>
      <c r="E137" s="290">
        <v>4</v>
      </c>
      <c r="F137" s="290"/>
      <c r="G137" s="290">
        <v>4</v>
      </c>
    </row>
    <row r="138" spans="1:7" hidden="1" x14ac:dyDescent="0.25">
      <c r="A138" s="288" t="s">
        <v>666</v>
      </c>
      <c r="B138" s="289" t="s">
        <v>667</v>
      </c>
      <c r="C138" s="290">
        <v>2</v>
      </c>
      <c r="D138" s="290"/>
      <c r="E138" s="290"/>
      <c r="F138" s="290"/>
      <c r="G138" s="290">
        <v>2</v>
      </c>
    </row>
    <row r="139" spans="1:7" hidden="1" x14ac:dyDescent="0.25">
      <c r="A139" s="288" t="s">
        <v>316</v>
      </c>
      <c r="B139" s="289" t="s">
        <v>317</v>
      </c>
      <c r="C139" s="290"/>
      <c r="D139" s="290">
        <v>65</v>
      </c>
      <c r="E139" s="290">
        <v>143</v>
      </c>
      <c r="F139" s="290"/>
      <c r="G139" s="290">
        <v>208</v>
      </c>
    </row>
    <row r="140" spans="1:7" hidden="1" x14ac:dyDescent="0.25">
      <c r="A140" s="288" t="s">
        <v>320</v>
      </c>
      <c r="B140" s="289" t="s">
        <v>317</v>
      </c>
      <c r="C140" s="290">
        <v>1</v>
      </c>
      <c r="D140" s="290">
        <v>117</v>
      </c>
      <c r="E140" s="290"/>
      <c r="F140" s="290"/>
      <c r="G140" s="290">
        <v>118</v>
      </c>
    </row>
    <row r="141" spans="1:7" hidden="1" x14ac:dyDescent="0.25">
      <c r="A141" s="288" t="s">
        <v>537</v>
      </c>
      <c r="B141" s="289" t="s">
        <v>317</v>
      </c>
      <c r="C141" s="290">
        <v>48</v>
      </c>
      <c r="D141" s="290"/>
      <c r="E141" s="290"/>
      <c r="F141" s="290"/>
      <c r="G141" s="290">
        <v>48</v>
      </c>
    </row>
    <row r="142" spans="1:7" hidden="1" x14ac:dyDescent="0.25">
      <c r="A142" s="288" t="s">
        <v>33</v>
      </c>
      <c r="B142" s="289" t="s">
        <v>34</v>
      </c>
      <c r="C142" s="290">
        <v>223</v>
      </c>
      <c r="D142" s="290">
        <v>204</v>
      </c>
      <c r="E142" s="290">
        <v>0</v>
      </c>
      <c r="F142" s="290"/>
      <c r="G142" s="290">
        <v>427</v>
      </c>
    </row>
    <row r="143" spans="1:7" hidden="1" x14ac:dyDescent="0.25">
      <c r="A143" s="288" t="s">
        <v>638</v>
      </c>
      <c r="B143" s="289" t="s">
        <v>34</v>
      </c>
      <c r="C143" s="290">
        <v>9</v>
      </c>
      <c r="D143" s="290"/>
      <c r="E143" s="290"/>
      <c r="F143" s="290"/>
      <c r="G143" s="290">
        <v>9</v>
      </c>
    </row>
    <row r="144" spans="1:7" hidden="1" x14ac:dyDescent="0.25">
      <c r="A144" s="288" t="s">
        <v>538</v>
      </c>
      <c r="B144" s="289" t="s">
        <v>34</v>
      </c>
      <c r="C144" s="290">
        <v>6</v>
      </c>
      <c r="D144" s="290"/>
      <c r="E144" s="290"/>
      <c r="F144" s="290"/>
      <c r="G144" s="290">
        <v>6</v>
      </c>
    </row>
    <row r="145" spans="1:7" hidden="1" x14ac:dyDescent="0.25">
      <c r="A145" s="288" t="s">
        <v>539</v>
      </c>
      <c r="B145" s="289" t="s">
        <v>540</v>
      </c>
      <c r="C145" s="290"/>
      <c r="D145" s="290">
        <v>33</v>
      </c>
      <c r="E145" s="290">
        <v>30</v>
      </c>
      <c r="F145" s="290"/>
      <c r="G145" s="290">
        <v>63</v>
      </c>
    </row>
    <row r="146" spans="1:7" hidden="1" x14ac:dyDescent="0.25">
      <c r="A146" s="288" t="s">
        <v>541</v>
      </c>
      <c r="B146" s="289" t="s">
        <v>319</v>
      </c>
      <c r="C146" s="290">
        <v>64</v>
      </c>
      <c r="D146" s="290">
        <v>2</v>
      </c>
      <c r="E146" s="290"/>
      <c r="F146" s="290"/>
      <c r="G146" s="290">
        <v>66</v>
      </c>
    </row>
    <row r="147" spans="1:7" hidden="1" x14ac:dyDescent="0.25">
      <c r="A147" s="288" t="s">
        <v>318</v>
      </c>
      <c r="B147" s="289" t="s">
        <v>319</v>
      </c>
      <c r="C147" s="290">
        <v>16</v>
      </c>
      <c r="D147" s="290">
        <v>69</v>
      </c>
      <c r="E147" s="290"/>
      <c r="F147" s="290"/>
      <c r="G147" s="290">
        <v>85</v>
      </c>
    </row>
    <row r="148" spans="1:7" hidden="1" x14ac:dyDescent="0.25">
      <c r="A148" s="288" t="s">
        <v>185</v>
      </c>
      <c r="B148" s="289" t="s">
        <v>319</v>
      </c>
      <c r="C148" s="290">
        <v>21</v>
      </c>
      <c r="D148" s="290">
        <v>60</v>
      </c>
      <c r="E148" s="290">
        <v>57</v>
      </c>
      <c r="F148" s="290"/>
      <c r="G148" s="290">
        <v>138</v>
      </c>
    </row>
    <row r="149" spans="1:7" hidden="1" x14ac:dyDescent="0.25">
      <c r="A149" s="288" t="s">
        <v>542</v>
      </c>
      <c r="B149" s="289" t="s">
        <v>319</v>
      </c>
      <c r="C149" s="290">
        <v>2</v>
      </c>
      <c r="D149" s="290"/>
      <c r="E149" s="290"/>
      <c r="F149" s="290"/>
      <c r="G149" s="290">
        <v>2</v>
      </c>
    </row>
    <row r="150" spans="1:7" hidden="1" x14ac:dyDescent="0.25">
      <c r="A150" s="288" t="s">
        <v>543</v>
      </c>
      <c r="B150" s="289" t="s">
        <v>319</v>
      </c>
      <c r="C150" s="290">
        <v>41</v>
      </c>
      <c r="D150" s="290">
        <v>55</v>
      </c>
      <c r="E150" s="290">
        <v>33</v>
      </c>
      <c r="F150" s="290"/>
      <c r="G150" s="290">
        <v>129</v>
      </c>
    </row>
    <row r="151" spans="1:7" hidden="1" x14ac:dyDescent="0.25">
      <c r="A151" s="288" t="s">
        <v>329</v>
      </c>
      <c r="B151" s="289" t="s">
        <v>319</v>
      </c>
      <c r="C151" s="290">
        <v>4</v>
      </c>
      <c r="D151" s="290">
        <v>19</v>
      </c>
      <c r="E151" s="290">
        <v>6</v>
      </c>
      <c r="F151" s="290"/>
      <c r="G151" s="290">
        <v>29</v>
      </c>
    </row>
    <row r="152" spans="1:7" hidden="1" x14ac:dyDescent="0.25">
      <c r="A152" s="288" t="s">
        <v>544</v>
      </c>
      <c r="B152" s="289" t="s">
        <v>545</v>
      </c>
      <c r="C152" s="290"/>
      <c r="D152" s="290">
        <v>132</v>
      </c>
      <c r="E152" s="290"/>
      <c r="F152" s="290"/>
      <c r="G152" s="290">
        <v>132</v>
      </c>
    </row>
    <row r="153" spans="1:7" hidden="1" x14ac:dyDescent="0.25">
      <c r="A153" s="288" t="s">
        <v>546</v>
      </c>
      <c r="B153" s="289" t="s">
        <v>547</v>
      </c>
      <c r="C153" s="290">
        <v>42</v>
      </c>
      <c r="D153" s="290">
        <v>40</v>
      </c>
      <c r="E153" s="290">
        <v>78</v>
      </c>
      <c r="F153" s="290"/>
      <c r="G153" s="290">
        <v>160</v>
      </c>
    </row>
    <row r="154" spans="1:7" hidden="1" x14ac:dyDescent="0.25">
      <c r="A154" s="288" t="s">
        <v>548</v>
      </c>
      <c r="B154" s="289" t="s">
        <v>387</v>
      </c>
      <c r="C154" s="290">
        <v>1</v>
      </c>
      <c r="D154" s="290"/>
      <c r="E154" s="290"/>
      <c r="F154" s="290"/>
      <c r="G154" s="290">
        <v>1</v>
      </c>
    </row>
    <row r="155" spans="1:7" hidden="1" x14ac:dyDescent="0.25">
      <c r="A155" s="288" t="s">
        <v>549</v>
      </c>
      <c r="B155" s="289" t="s">
        <v>387</v>
      </c>
      <c r="C155" s="290">
        <v>37</v>
      </c>
      <c r="D155" s="290"/>
      <c r="E155" s="290"/>
      <c r="F155" s="290"/>
      <c r="G155" s="290">
        <v>37</v>
      </c>
    </row>
    <row r="156" spans="1:7" hidden="1" x14ac:dyDescent="0.25">
      <c r="A156" s="288" t="s">
        <v>550</v>
      </c>
      <c r="B156" s="289" t="s">
        <v>387</v>
      </c>
      <c r="C156" s="290">
        <v>12</v>
      </c>
      <c r="D156" s="290"/>
      <c r="E156" s="290"/>
      <c r="F156" s="290"/>
      <c r="G156" s="290">
        <v>12</v>
      </c>
    </row>
    <row r="157" spans="1:7" hidden="1" x14ac:dyDescent="0.25">
      <c r="A157" s="288" t="s">
        <v>386</v>
      </c>
      <c r="B157" s="289" t="s">
        <v>387</v>
      </c>
      <c r="C157" s="290">
        <v>235</v>
      </c>
      <c r="D157" s="290">
        <v>16</v>
      </c>
      <c r="E157" s="290">
        <v>25</v>
      </c>
      <c r="F157" s="290"/>
      <c r="G157" s="290">
        <v>276</v>
      </c>
    </row>
    <row r="158" spans="1:7" hidden="1" x14ac:dyDescent="0.25">
      <c r="A158" s="288" t="s">
        <v>551</v>
      </c>
      <c r="B158" s="289" t="s">
        <v>387</v>
      </c>
      <c r="C158" s="290">
        <v>29</v>
      </c>
      <c r="D158" s="290"/>
      <c r="E158" s="290"/>
      <c r="F158" s="290"/>
      <c r="G158" s="290">
        <v>29</v>
      </c>
    </row>
    <row r="159" spans="1:7" hidden="1" x14ac:dyDescent="0.25">
      <c r="A159" s="288" t="s">
        <v>380</v>
      </c>
      <c r="B159" s="289" t="s">
        <v>381</v>
      </c>
      <c r="C159" s="290">
        <v>64</v>
      </c>
      <c r="D159" s="290">
        <v>22</v>
      </c>
      <c r="E159" s="290">
        <v>42</v>
      </c>
      <c r="F159" s="290"/>
      <c r="G159" s="290">
        <v>128</v>
      </c>
    </row>
    <row r="160" spans="1:7" hidden="1" x14ac:dyDescent="0.25">
      <c r="A160" s="288" t="s">
        <v>553</v>
      </c>
      <c r="B160" s="289" t="s">
        <v>381</v>
      </c>
      <c r="C160" s="290">
        <v>1</v>
      </c>
      <c r="D160" s="290"/>
      <c r="E160" s="290"/>
      <c r="F160" s="290"/>
      <c r="G160" s="290">
        <v>1</v>
      </c>
    </row>
    <row r="161" spans="1:7" hidden="1" x14ac:dyDescent="0.25">
      <c r="A161" s="288" t="s">
        <v>554</v>
      </c>
      <c r="B161" s="289" t="s">
        <v>387</v>
      </c>
      <c r="C161" s="290">
        <v>13</v>
      </c>
      <c r="D161" s="290"/>
      <c r="E161" s="290"/>
      <c r="F161" s="290"/>
      <c r="G161" s="290">
        <v>13</v>
      </c>
    </row>
    <row r="162" spans="1:7" hidden="1" x14ac:dyDescent="0.25">
      <c r="A162" s="288" t="s">
        <v>668</v>
      </c>
      <c r="B162" s="289" t="s">
        <v>387</v>
      </c>
      <c r="C162" s="290">
        <v>3</v>
      </c>
      <c r="D162" s="290"/>
      <c r="E162" s="290"/>
      <c r="F162" s="290"/>
      <c r="G162" s="290">
        <v>3</v>
      </c>
    </row>
    <row r="163" spans="1:7" hidden="1" x14ac:dyDescent="0.25">
      <c r="A163" s="288" t="s">
        <v>555</v>
      </c>
      <c r="B163" s="289" t="s">
        <v>387</v>
      </c>
      <c r="C163" s="290">
        <v>2</v>
      </c>
      <c r="D163" s="290"/>
      <c r="E163" s="290"/>
      <c r="F163" s="290"/>
      <c r="G163" s="290">
        <v>2</v>
      </c>
    </row>
    <row r="164" spans="1:7" hidden="1" x14ac:dyDescent="0.25">
      <c r="A164" s="288" t="s">
        <v>556</v>
      </c>
      <c r="B164" s="289" t="s">
        <v>387</v>
      </c>
      <c r="C164" s="290">
        <v>6</v>
      </c>
      <c r="D164" s="290"/>
      <c r="E164" s="290"/>
      <c r="F164" s="290"/>
      <c r="G164" s="290">
        <v>6</v>
      </c>
    </row>
    <row r="165" spans="1:7" hidden="1" x14ac:dyDescent="0.25">
      <c r="A165" s="288" t="s">
        <v>557</v>
      </c>
      <c r="B165" s="289" t="s">
        <v>387</v>
      </c>
      <c r="C165" s="290">
        <v>126</v>
      </c>
      <c r="D165" s="290"/>
      <c r="E165" s="290"/>
      <c r="F165" s="290"/>
      <c r="G165" s="290">
        <v>126</v>
      </c>
    </row>
    <row r="166" spans="1:7" hidden="1" x14ac:dyDescent="0.25">
      <c r="A166" s="288" t="s">
        <v>558</v>
      </c>
      <c r="B166" s="289" t="s">
        <v>387</v>
      </c>
      <c r="C166" s="290">
        <v>4</v>
      </c>
      <c r="D166" s="290"/>
      <c r="E166" s="290"/>
      <c r="F166" s="290"/>
      <c r="G166" s="290">
        <v>4</v>
      </c>
    </row>
    <row r="167" spans="1:7" hidden="1" x14ac:dyDescent="0.25">
      <c r="A167" s="288" t="s">
        <v>382</v>
      </c>
      <c r="B167" s="289" t="s">
        <v>383</v>
      </c>
      <c r="C167" s="290">
        <v>620</v>
      </c>
      <c r="D167" s="290">
        <v>45</v>
      </c>
      <c r="E167" s="290">
        <v>39</v>
      </c>
      <c r="F167" s="290"/>
      <c r="G167" s="290">
        <v>704</v>
      </c>
    </row>
    <row r="168" spans="1:7" hidden="1" x14ac:dyDescent="0.25">
      <c r="A168" s="288" t="s">
        <v>559</v>
      </c>
      <c r="B168" s="289" t="s">
        <v>381</v>
      </c>
      <c r="C168" s="290">
        <v>4</v>
      </c>
      <c r="D168" s="290"/>
      <c r="E168" s="290"/>
      <c r="F168" s="290"/>
      <c r="G168" s="290">
        <v>4</v>
      </c>
    </row>
    <row r="169" spans="1:7" hidden="1" x14ac:dyDescent="0.25">
      <c r="A169" s="288" t="s">
        <v>560</v>
      </c>
      <c r="B169" s="289" t="s">
        <v>387</v>
      </c>
      <c r="C169" s="290">
        <v>6</v>
      </c>
      <c r="D169" s="290"/>
      <c r="E169" s="290"/>
      <c r="F169" s="290"/>
      <c r="G169" s="290">
        <v>6</v>
      </c>
    </row>
    <row r="170" spans="1:7" hidden="1" x14ac:dyDescent="0.25">
      <c r="A170" s="288" t="s">
        <v>561</v>
      </c>
      <c r="B170" s="289" t="s">
        <v>387</v>
      </c>
      <c r="C170" s="290"/>
      <c r="D170" s="290"/>
      <c r="E170" s="290">
        <v>4</v>
      </c>
      <c r="F170" s="290"/>
      <c r="G170" s="290">
        <v>4</v>
      </c>
    </row>
    <row r="171" spans="1:7" hidden="1" x14ac:dyDescent="0.25">
      <c r="A171" s="288" t="s">
        <v>639</v>
      </c>
      <c r="B171" s="289" t="s">
        <v>640</v>
      </c>
      <c r="C171" s="290">
        <v>10</v>
      </c>
      <c r="D171" s="290"/>
      <c r="E171" s="290"/>
      <c r="F171" s="290"/>
      <c r="G171" s="290">
        <v>10</v>
      </c>
    </row>
    <row r="172" spans="1:7" hidden="1" x14ac:dyDescent="0.25">
      <c r="A172" s="288" t="s">
        <v>562</v>
      </c>
      <c r="B172" s="289" t="s">
        <v>552</v>
      </c>
      <c r="C172" s="290"/>
      <c r="D172" s="290">
        <v>4</v>
      </c>
      <c r="E172" s="290"/>
      <c r="F172" s="290"/>
      <c r="G172" s="290">
        <v>4</v>
      </c>
    </row>
    <row r="173" spans="1:7" hidden="1" x14ac:dyDescent="0.25">
      <c r="A173" s="288" t="s">
        <v>563</v>
      </c>
      <c r="B173" s="289" t="s">
        <v>552</v>
      </c>
      <c r="C173" s="290"/>
      <c r="D173" s="290">
        <v>4</v>
      </c>
      <c r="E173" s="290"/>
      <c r="F173" s="290"/>
      <c r="G173" s="290">
        <v>4</v>
      </c>
    </row>
    <row r="174" spans="1:7" hidden="1" x14ac:dyDescent="0.25">
      <c r="A174" s="288" t="s">
        <v>564</v>
      </c>
      <c r="B174" s="289" t="s">
        <v>552</v>
      </c>
      <c r="C174" s="290">
        <v>2</v>
      </c>
      <c r="D174" s="290"/>
      <c r="E174" s="290"/>
      <c r="F174" s="290"/>
      <c r="G174" s="290">
        <v>2</v>
      </c>
    </row>
    <row r="175" spans="1:7" hidden="1" x14ac:dyDescent="0.25">
      <c r="A175" s="288" t="s">
        <v>565</v>
      </c>
      <c r="B175" s="289" t="s">
        <v>552</v>
      </c>
      <c r="C175" s="290">
        <v>2</v>
      </c>
      <c r="D175" s="290"/>
      <c r="E175" s="290"/>
      <c r="F175" s="290"/>
      <c r="G175" s="290">
        <v>2</v>
      </c>
    </row>
    <row r="176" spans="1:7" hidden="1" x14ac:dyDescent="0.25">
      <c r="A176" s="288" t="s">
        <v>566</v>
      </c>
      <c r="B176" s="289" t="s">
        <v>552</v>
      </c>
      <c r="C176" s="290">
        <v>40</v>
      </c>
      <c r="D176" s="290"/>
      <c r="E176" s="290"/>
      <c r="F176" s="290"/>
      <c r="G176" s="290">
        <v>40</v>
      </c>
    </row>
    <row r="177" spans="1:7" hidden="1" x14ac:dyDescent="0.25">
      <c r="A177" s="288" t="s">
        <v>641</v>
      </c>
      <c r="B177" s="289" t="s">
        <v>552</v>
      </c>
      <c r="C177" s="290">
        <v>1</v>
      </c>
      <c r="D177" s="290"/>
      <c r="E177" s="290"/>
      <c r="F177" s="290"/>
      <c r="G177" s="290">
        <v>1</v>
      </c>
    </row>
    <row r="178" spans="1:7" hidden="1" x14ac:dyDescent="0.25">
      <c r="A178" s="288" t="s">
        <v>567</v>
      </c>
      <c r="B178" s="289" t="s">
        <v>568</v>
      </c>
      <c r="C178" s="290">
        <v>32</v>
      </c>
      <c r="D178" s="290"/>
      <c r="E178" s="290"/>
      <c r="F178" s="290"/>
      <c r="G178" s="290">
        <v>32</v>
      </c>
    </row>
    <row r="179" spans="1:7" hidden="1" x14ac:dyDescent="0.25">
      <c r="A179" s="288" t="s">
        <v>390</v>
      </c>
      <c r="B179" s="289" t="s">
        <v>387</v>
      </c>
      <c r="C179" s="290">
        <v>537</v>
      </c>
      <c r="D179" s="290">
        <v>2</v>
      </c>
      <c r="E179" s="290">
        <v>6</v>
      </c>
      <c r="F179" s="290"/>
      <c r="G179" s="290">
        <v>545</v>
      </c>
    </row>
    <row r="180" spans="1:7" hidden="1" x14ac:dyDescent="0.25">
      <c r="A180" s="288" t="s">
        <v>569</v>
      </c>
      <c r="B180" s="289" t="s">
        <v>570</v>
      </c>
      <c r="C180" s="290">
        <v>18</v>
      </c>
      <c r="D180" s="290"/>
      <c r="E180" s="290"/>
      <c r="F180" s="290"/>
      <c r="G180" s="290">
        <v>18</v>
      </c>
    </row>
    <row r="181" spans="1:7" hidden="1" x14ac:dyDescent="0.25">
      <c r="A181" s="288" t="s">
        <v>571</v>
      </c>
      <c r="B181" s="289" t="s">
        <v>572</v>
      </c>
      <c r="C181" s="290">
        <v>1</v>
      </c>
      <c r="D181" s="290"/>
      <c r="E181" s="290"/>
      <c r="F181" s="290"/>
      <c r="G181" s="290">
        <v>1</v>
      </c>
    </row>
    <row r="182" spans="1:7" hidden="1" x14ac:dyDescent="0.25">
      <c r="A182" s="288" t="s">
        <v>573</v>
      </c>
      <c r="B182" s="289" t="s">
        <v>572</v>
      </c>
      <c r="C182" s="290">
        <v>2</v>
      </c>
      <c r="D182" s="290"/>
      <c r="E182" s="290"/>
      <c r="F182" s="290"/>
      <c r="G182" s="290">
        <v>2</v>
      </c>
    </row>
    <row r="183" spans="1:7" hidden="1" x14ac:dyDescent="0.25">
      <c r="A183" s="288" t="s">
        <v>574</v>
      </c>
      <c r="B183" s="289" t="s">
        <v>575</v>
      </c>
      <c r="C183" s="290"/>
      <c r="D183" s="290"/>
      <c r="E183" s="290">
        <v>4</v>
      </c>
      <c r="F183" s="290"/>
      <c r="G183" s="290">
        <v>4</v>
      </c>
    </row>
    <row r="184" spans="1:7" hidden="1" x14ac:dyDescent="0.25">
      <c r="A184" s="288" t="s">
        <v>576</v>
      </c>
      <c r="B184" s="289" t="s">
        <v>642</v>
      </c>
      <c r="C184" s="290">
        <v>6</v>
      </c>
      <c r="D184" s="290"/>
      <c r="E184" s="290"/>
      <c r="F184" s="290"/>
      <c r="G184" s="290">
        <v>6</v>
      </c>
    </row>
    <row r="185" spans="1:7" hidden="1" x14ac:dyDescent="0.25">
      <c r="A185" s="288" t="s">
        <v>577</v>
      </c>
      <c r="B185" s="289" t="s">
        <v>578</v>
      </c>
      <c r="C185" s="290">
        <v>37</v>
      </c>
      <c r="D185" s="290"/>
      <c r="E185" s="290"/>
      <c r="F185" s="290"/>
      <c r="G185" s="290">
        <v>37</v>
      </c>
    </row>
    <row r="186" spans="1:7" hidden="1" x14ac:dyDescent="0.25">
      <c r="A186" s="288" t="s">
        <v>669</v>
      </c>
      <c r="B186" s="289" t="s">
        <v>670</v>
      </c>
      <c r="C186" s="290">
        <v>10</v>
      </c>
      <c r="D186" s="290"/>
      <c r="E186" s="290"/>
      <c r="F186" s="290"/>
      <c r="G186" s="290">
        <v>10</v>
      </c>
    </row>
    <row r="187" spans="1:7" hidden="1" x14ac:dyDescent="0.25">
      <c r="A187" s="288" t="s">
        <v>179</v>
      </c>
      <c r="B187" s="289" t="s">
        <v>180</v>
      </c>
      <c r="C187" s="290">
        <v>805</v>
      </c>
      <c r="D187" s="290">
        <v>326</v>
      </c>
      <c r="E187" s="290">
        <v>245</v>
      </c>
      <c r="F187" s="290"/>
      <c r="G187" s="290">
        <v>1376</v>
      </c>
    </row>
    <row r="188" spans="1:7" hidden="1" x14ac:dyDescent="0.25">
      <c r="A188" s="288" t="s">
        <v>181</v>
      </c>
      <c r="B188" s="289" t="s">
        <v>182</v>
      </c>
      <c r="C188" s="290">
        <v>863</v>
      </c>
      <c r="D188" s="290">
        <v>306</v>
      </c>
      <c r="E188" s="290">
        <v>203</v>
      </c>
      <c r="F188" s="290"/>
      <c r="G188" s="290">
        <v>1372</v>
      </c>
    </row>
    <row r="189" spans="1:7" hidden="1" x14ac:dyDescent="0.25">
      <c r="A189" s="288" t="s">
        <v>579</v>
      </c>
      <c r="B189" s="289" t="s">
        <v>580</v>
      </c>
      <c r="C189" s="290">
        <v>7</v>
      </c>
      <c r="D189" s="290"/>
      <c r="E189" s="290"/>
      <c r="F189" s="290"/>
      <c r="G189" s="290">
        <v>7</v>
      </c>
    </row>
    <row r="190" spans="1:7" hidden="1" x14ac:dyDescent="0.25">
      <c r="A190" s="288" t="s">
        <v>582</v>
      </c>
      <c r="B190" s="289" t="s">
        <v>581</v>
      </c>
      <c r="C190" s="290"/>
      <c r="D190" s="290">
        <v>32</v>
      </c>
      <c r="E190" s="290"/>
      <c r="F190" s="290"/>
      <c r="G190" s="290">
        <v>32</v>
      </c>
    </row>
    <row r="191" spans="1:7" hidden="1" x14ac:dyDescent="0.25">
      <c r="A191" s="288" t="s">
        <v>583</v>
      </c>
      <c r="B191" s="289" t="s">
        <v>581</v>
      </c>
      <c r="C191" s="290"/>
      <c r="D191" s="290"/>
      <c r="E191" s="290">
        <v>1</v>
      </c>
      <c r="F191" s="290"/>
      <c r="G191" s="290">
        <v>1</v>
      </c>
    </row>
    <row r="192" spans="1:7" hidden="1" x14ac:dyDescent="0.25">
      <c r="A192" s="288" t="s">
        <v>584</v>
      </c>
      <c r="B192" s="289" t="s">
        <v>585</v>
      </c>
      <c r="C192" s="290">
        <v>1</v>
      </c>
      <c r="D192" s="290"/>
      <c r="E192" s="290"/>
      <c r="F192" s="290"/>
      <c r="G192" s="290">
        <v>1</v>
      </c>
    </row>
    <row r="193" spans="1:7" hidden="1" x14ac:dyDescent="0.25">
      <c r="A193" s="288" t="s">
        <v>384</v>
      </c>
      <c r="B193" s="289" t="s">
        <v>385</v>
      </c>
      <c r="C193" s="290">
        <v>17</v>
      </c>
      <c r="D193" s="290">
        <v>20</v>
      </c>
      <c r="E193" s="290">
        <v>33</v>
      </c>
      <c r="F193" s="290"/>
      <c r="G193" s="290">
        <v>70</v>
      </c>
    </row>
    <row r="194" spans="1:7" hidden="1" x14ac:dyDescent="0.25">
      <c r="A194" s="288" t="s">
        <v>586</v>
      </c>
      <c r="B194" s="289" t="s">
        <v>587</v>
      </c>
      <c r="C194" s="290">
        <v>17</v>
      </c>
      <c r="D194" s="290"/>
      <c r="E194" s="290"/>
      <c r="F194" s="290"/>
      <c r="G194" s="290">
        <v>17</v>
      </c>
    </row>
    <row r="195" spans="1:7" hidden="1" x14ac:dyDescent="0.25">
      <c r="A195" s="288" t="s">
        <v>671</v>
      </c>
      <c r="B195" s="289" t="s">
        <v>672</v>
      </c>
      <c r="C195" s="290">
        <v>12</v>
      </c>
      <c r="D195" s="290"/>
      <c r="E195" s="290"/>
      <c r="F195" s="290"/>
      <c r="G195" s="290">
        <v>12</v>
      </c>
    </row>
    <row r="196" spans="1:7" hidden="1" x14ac:dyDescent="0.25">
      <c r="A196" s="288" t="s">
        <v>673</v>
      </c>
      <c r="B196" s="289" t="s">
        <v>674</v>
      </c>
      <c r="C196" s="290">
        <v>2</v>
      </c>
      <c r="D196" s="290"/>
      <c r="E196" s="290"/>
      <c r="F196" s="290"/>
      <c r="G196" s="290">
        <v>2</v>
      </c>
    </row>
    <row r="197" spans="1:7" hidden="1" x14ac:dyDescent="0.25">
      <c r="A197" s="288" t="s">
        <v>588</v>
      </c>
      <c r="B197" s="289" t="s">
        <v>589</v>
      </c>
      <c r="C197" s="290">
        <v>1</v>
      </c>
      <c r="D197" s="290"/>
      <c r="E197" s="290">
        <v>2</v>
      </c>
      <c r="F197" s="290"/>
      <c r="G197" s="290">
        <v>3</v>
      </c>
    </row>
    <row r="198" spans="1:7" hidden="1" x14ac:dyDescent="0.25">
      <c r="A198" s="288" t="s">
        <v>388</v>
      </c>
      <c r="B198" s="289" t="s">
        <v>389</v>
      </c>
      <c r="C198" s="290">
        <v>186</v>
      </c>
      <c r="D198" s="290">
        <v>190</v>
      </c>
      <c r="E198" s="290">
        <v>120</v>
      </c>
      <c r="F198" s="290"/>
      <c r="G198" s="290">
        <v>496</v>
      </c>
    </row>
    <row r="199" spans="1:7" hidden="1" x14ac:dyDescent="0.25">
      <c r="A199" s="288" t="s">
        <v>35</v>
      </c>
      <c r="B199" s="289" t="s">
        <v>36</v>
      </c>
      <c r="C199" s="290">
        <v>36</v>
      </c>
      <c r="D199" s="290">
        <v>12</v>
      </c>
      <c r="E199" s="290">
        <v>62</v>
      </c>
      <c r="F199" s="290"/>
      <c r="G199" s="290">
        <v>110</v>
      </c>
    </row>
    <row r="200" spans="1:7" hidden="1" x14ac:dyDescent="0.25">
      <c r="A200" s="288" t="s">
        <v>31</v>
      </c>
      <c r="B200" s="289" t="s">
        <v>32</v>
      </c>
      <c r="C200" s="290">
        <v>383</v>
      </c>
      <c r="D200" s="290">
        <v>318</v>
      </c>
      <c r="E200" s="290">
        <v>206</v>
      </c>
      <c r="F200" s="290"/>
      <c r="G200" s="290">
        <v>907</v>
      </c>
    </row>
    <row r="201" spans="1:7" hidden="1" x14ac:dyDescent="0.25">
      <c r="A201" s="288" t="s">
        <v>590</v>
      </c>
      <c r="B201" s="289" t="s">
        <v>591</v>
      </c>
      <c r="C201" s="290">
        <v>2</v>
      </c>
      <c r="D201" s="290"/>
      <c r="E201" s="290"/>
      <c r="F201" s="290"/>
      <c r="G201" s="290">
        <v>2</v>
      </c>
    </row>
    <row r="202" spans="1:7" hidden="1" x14ac:dyDescent="0.25">
      <c r="A202" s="288" t="s">
        <v>592</v>
      </c>
      <c r="B202" s="289" t="s">
        <v>593</v>
      </c>
      <c r="C202" s="290">
        <v>1</v>
      </c>
      <c r="D202" s="290"/>
      <c r="E202" s="290"/>
      <c r="F202" s="290"/>
      <c r="G202" s="290">
        <v>1</v>
      </c>
    </row>
    <row r="203" spans="1:7" hidden="1" x14ac:dyDescent="0.25">
      <c r="A203" s="288" t="s">
        <v>621</v>
      </c>
      <c r="B203" s="289" t="s">
        <v>622</v>
      </c>
      <c r="C203" s="290">
        <v>1</v>
      </c>
      <c r="D203" s="290"/>
      <c r="E203" s="290"/>
      <c r="F203" s="290"/>
      <c r="G203" s="290">
        <v>1</v>
      </c>
    </row>
    <row r="204" spans="1:7" hidden="1" x14ac:dyDescent="0.25">
      <c r="A204" s="288" t="s">
        <v>594</v>
      </c>
      <c r="B204" s="289" t="s">
        <v>595</v>
      </c>
      <c r="C204" s="290"/>
      <c r="D204" s="290">
        <v>161</v>
      </c>
      <c r="E204" s="290"/>
      <c r="F204" s="290"/>
      <c r="G204" s="290">
        <v>161</v>
      </c>
    </row>
    <row r="205" spans="1:7" hidden="1" x14ac:dyDescent="0.25">
      <c r="A205" s="288" t="s">
        <v>596</v>
      </c>
      <c r="B205" s="289" t="s">
        <v>46</v>
      </c>
      <c r="C205" s="290"/>
      <c r="D205" s="290">
        <v>200</v>
      </c>
      <c r="E205" s="290"/>
      <c r="F205" s="290"/>
      <c r="G205" s="290">
        <v>200</v>
      </c>
    </row>
    <row r="206" spans="1:7" hidden="1" x14ac:dyDescent="0.25">
      <c r="A206" s="288" t="s">
        <v>45</v>
      </c>
      <c r="B206" s="289" t="s">
        <v>46</v>
      </c>
      <c r="C206" s="290">
        <v>104643</v>
      </c>
      <c r="D206" s="290">
        <v>3827</v>
      </c>
      <c r="E206" s="290">
        <v>1427</v>
      </c>
      <c r="F206" s="290"/>
      <c r="G206" s="290">
        <v>109897</v>
      </c>
    </row>
    <row r="207" spans="1:7" hidden="1" x14ac:dyDescent="0.25">
      <c r="A207" s="288" t="s">
        <v>597</v>
      </c>
      <c r="B207" s="289" t="s">
        <v>598</v>
      </c>
      <c r="C207" s="290">
        <v>27</v>
      </c>
      <c r="D207" s="290"/>
      <c r="E207" s="290"/>
      <c r="F207" s="290"/>
      <c r="G207" s="290">
        <v>27</v>
      </c>
    </row>
    <row r="208" spans="1:7" hidden="1" x14ac:dyDescent="0.25">
      <c r="A208" s="288" t="s">
        <v>393</v>
      </c>
      <c r="B208" s="289" t="s">
        <v>394</v>
      </c>
      <c r="C208" s="290">
        <v>163</v>
      </c>
      <c r="D208" s="290">
        <v>67</v>
      </c>
      <c r="E208" s="290">
        <v>15</v>
      </c>
      <c r="F208" s="290"/>
      <c r="G208" s="290">
        <v>245</v>
      </c>
    </row>
    <row r="209" spans="1:7" hidden="1" x14ac:dyDescent="0.25">
      <c r="A209" s="288" t="s">
        <v>599</v>
      </c>
      <c r="B209" s="289" t="s">
        <v>643</v>
      </c>
      <c r="C209" s="290">
        <v>8</v>
      </c>
      <c r="D209" s="290"/>
      <c r="E209" s="290"/>
      <c r="F209" s="290"/>
      <c r="G209" s="290">
        <v>8</v>
      </c>
    </row>
    <row r="210" spans="1:7" hidden="1" x14ac:dyDescent="0.25">
      <c r="A210" s="288" t="s">
        <v>675</v>
      </c>
      <c r="B210" s="289" t="s">
        <v>675</v>
      </c>
      <c r="C210" s="290">
        <v>1</v>
      </c>
      <c r="D210" s="290"/>
      <c r="E210" s="290"/>
      <c r="F210" s="290"/>
      <c r="G210" s="290">
        <v>1</v>
      </c>
    </row>
    <row r="211" spans="1:7" hidden="1" x14ac:dyDescent="0.25">
      <c r="A211" s="288" t="s">
        <v>600</v>
      </c>
      <c r="B211" s="289" t="s">
        <v>601</v>
      </c>
      <c r="C211" s="290">
        <v>33</v>
      </c>
      <c r="D211" s="290"/>
      <c r="E211" s="290"/>
      <c r="F211" s="290"/>
      <c r="G211" s="290">
        <v>33</v>
      </c>
    </row>
    <row r="212" spans="1:7" hidden="1" x14ac:dyDescent="0.25">
      <c r="A212" s="288" t="s">
        <v>602</v>
      </c>
      <c r="B212" s="289" t="s">
        <v>601</v>
      </c>
      <c r="C212" s="290">
        <v>2</v>
      </c>
      <c r="D212" s="290"/>
      <c r="E212" s="290"/>
      <c r="F212" s="290"/>
      <c r="G212" s="290">
        <v>2</v>
      </c>
    </row>
    <row r="213" spans="1:7" hidden="1" x14ac:dyDescent="0.25">
      <c r="A213" s="288" t="s">
        <v>603</v>
      </c>
      <c r="B213" s="289" t="s">
        <v>601</v>
      </c>
      <c r="C213" s="290">
        <v>20</v>
      </c>
      <c r="D213" s="290"/>
      <c r="E213" s="290"/>
      <c r="F213" s="290"/>
      <c r="G213" s="290">
        <v>20</v>
      </c>
    </row>
    <row r="214" spans="1:7" hidden="1" x14ac:dyDescent="0.25">
      <c r="A214" s="288" t="s">
        <v>604</v>
      </c>
      <c r="B214" s="289" t="s">
        <v>387</v>
      </c>
      <c r="C214" s="290">
        <v>1</v>
      </c>
      <c r="D214" s="290"/>
      <c r="E214" s="290"/>
      <c r="F214" s="290"/>
      <c r="G214" s="290">
        <v>1</v>
      </c>
    </row>
    <row r="215" spans="1:7" hidden="1" x14ac:dyDescent="0.25">
      <c r="A215" s="288" t="s">
        <v>605</v>
      </c>
      <c r="B215" s="289" t="s">
        <v>387</v>
      </c>
      <c r="C215" s="290">
        <v>2</v>
      </c>
      <c r="D215" s="290"/>
      <c r="E215" s="290"/>
      <c r="F215" s="290"/>
      <c r="G215" s="290">
        <v>2</v>
      </c>
    </row>
    <row r="216" spans="1:7" hidden="1" x14ac:dyDescent="0.25">
      <c r="A216" s="288" t="s">
        <v>606</v>
      </c>
      <c r="B216" s="289" t="s">
        <v>387</v>
      </c>
      <c r="C216" s="290"/>
      <c r="D216" s="290">
        <v>1</v>
      </c>
      <c r="E216" s="290"/>
      <c r="F216" s="290"/>
      <c r="G216" s="290">
        <v>1</v>
      </c>
    </row>
    <row r="217" spans="1:7" hidden="1" x14ac:dyDescent="0.25">
      <c r="A217" s="288" t="s">
        <v>607</v>
      </c>
      <c r="B217" s="289" t="s">
        <v>387</v>
      </c>
      <c r="C217" s="290">
        <v>1</v>
      </c>
      <c r="D217" s="290">
        <v>1</v>
      </c>
      <c r="E217" s="290"/>
      <c r="F217" s="290"/>
      <c r="G217" s="290">
        <v>2</v>
      </c>
    </row>
    <row r="218" spans="1:7" hidden="1" x14ac:dyDescent="0.25">
      <c r="A218" s="288" t="s">
        <v>608</v>
      </c>
      <c r="B218" s="289" t="s">
        <v>552</v>
      </c>
      <c r="C218" s="290">
        <v>100</v>
      </c>
      <c r="D218" s="290"/>
      <c r="E218" s="290"/>
      <c r="F218" s="290"/>
      <c r="G218" s="290">
        <v>100</v>
      </c>
    </row>
    <row r="219" spans="1:7" hidden="1" x14ac:dyDescent="0.25">
      <c r="A219" s="288" t="s">
        <v>676</v>
      </c>
      <c r="B219" s="289" t="s">
        <v>677</v>
      </c>
      <c r="C219" s="290">
        <v>6</v>
      </c>
      <c r="D219" s="290"/>
      <c r="E219" s="290"/>
      <c r="F219" s="290"/>
      <c r="G219" s="290">
        <v>6</v>
      </c>
    </row>
    <row r="220" spans="1:7" hidden="1" x14ac:dyDescent="0.25">
      <c r="A220" s="288" t="s">
        <v>609</v>
      </c>
      <c r="B220" s="289" t="s">
        <v>552</v>
      </c>
      <c r="C220" s="290">
        <v>1</v>
      </c>
      <c r="D220" s="290">
        <v>2</v>
      </c>
      <c r="E220" s="290"/>
      <c r="F220" s="290"/>
      <c r="G220" s="290">
        <v>3</v>
      </c>
    </row>
    <row r="221" spans="1:7" hidden="1" x14ac:dyDescent="0.25">
      <c r="A221" s="288" t="s">
        <v>610</v>
      </c>
      <c r="B221" s="289" t="s">
        <v>611</v>
      </c>
      <c r="C221" s="290">
        <v>1</v>
      </c>
      <c r="D221" s="290"/>
      <c r="E221" s="290"/>
      <c r="F221" s="290"/>
      <c r="G221" s="290">
        <v>1</v>
      </c>
    </row>
    <row r="222" spans="1:7" hidden="1" x14ac:dyDescent="0.25">
      <c r="A222" s="288" t="s">
        <v>612</v>
      </c>
      <c r="B222" s="289" t="s">
        <v>613</v>
      </c>
      <c r="C222" s="290">
        <v>1</v>
      </c>
      <c r="D222" s="290"/>
      <c r="E222" s="290"/>
      <c r="F222" s="290"/>
      <c r="G222" s="290">
        <v>1</v>
      </c>
    </row>
    <row r="223" spans="1:7" hidden="1" x14ac:dyDescent="0.25">
      <c r="A223" s="288" t="s">
        <v>614</v>
      </c>
      <c r="B223" s="289" t="s">
        <v>611</v>
      </c>
      <c r="C223" s="290"/>
      <c r="D223" s="290"/>
      <c r="E223" s="290">
        <v>2</v>
      </c>
      <c r="F223" s="290"/>
      <c r="G223" s="290">
        <v>2</v>
      </c>
    </row>
    <row r="224" spans="1:7" hidden="1" x14ac:dyDescent="0.25">
      <c r="A224" s="288" t="s">
        <v>615</v>
      </c>
      <c r="B224" s="289" t="s">
        <v>616</v>
      </c>
      <c r="C224" s="290">
        <v>36</v>
      </c>
      <c r="D224" s="290"/>
      <c r="E224" s="290"/>
      <c r="F224" s="290"/>
      <c r="G224" s="290">
        <v>36</v>
      </c>
    </row>
    <row r="225" spans="1:7" hidden="1" x14ac:dyDescent="0.25">
      <c r="A225" s="288" t="s">
        <v>617</v>
      </c>
      <c r="B225" s="289" t="s">
        <v>617</v>
      </c>
      <c r="C225" s="290"/>
      <c r="D225" s="290"/>
      <c r="E225" s="290"/>
      <c r="F225" s="290"/>
      <c r="G225" s="290"/>
    </row>
    <row r="226" spans="1:7" hidden="1" x14ac:dyDescent="0.25">
      <c r="A226" s="291" t="s">
        <v>618</v>
      </c>
      <c r="B226" s="291"/>
      <c r="C226" s="292">
        <v>153321</v>
      </c>
      <c r="D226" s="292">
        <v>15849</v>
      </c>
      <c r="E226" s="292">
        <v>8396</v>
      </c>
      <c r="F226" s="292"/>
      <c r="G226" s="292">
        <v>177566</v>
      </c>
    </row>
  </sheetData>
  <autoFilter ref="A1:G226" xr:uid="{00000000-0009-0000-0000-000004000000}">
    <filterColumn colId="0">
      <filters>
        <filter val="85006586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&amp;L&amp;G&amp;C&amp;11Instruction&amp;B&amp;14_x000D_PO10 BP18 NN 25 IEZZPRO SARAWAK 30-01-2019 Q01920  TABUAN DESA INDAH&amp;R&amp;11&amp;P (&amp;N)</oddHeader>
    <oddFooter>&amp;L&amp;11Prepared: EAKISID Ahmad Zaki Samid_x000D_Approved: MOAIMCAC [Ahmad Zaki Samid]_x000D_Ericsson Internal&amp;C&amp;11Date: 2019-01-29
&amp;R&amp;11No: ECM-19:000194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24JAN2019</vt:lpstr>
      <vt:lpstr>SOH 24JAN2019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PO10 BP18 NN 25 IEZZPRO SARAWAK 30-01-2019 Q01920  TABUAN DESA INDAH</dc:title>
  <dc:subject>DELIVERY TO SPAC KTN (Part 2 of 2)</dc:subject>
  <dc:creator>EAKISID Ahmad Zaki Samid</dc:creator>
  <cp:keywords/>
  <dc:description>ECM-19:000194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2019-01-29T04:54:15Z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PO10 BP18 NN 25 IEZZPRO SARAWAK 30-01-2019 Q01920  TABUAN DESA INDAH</vt:lpwstr>
  </property>
  <property fmtid="{D5CDD505-2E9C-101B-9397-08002B2CF9AE}" pid="16" name="ExtConf">
    <vt:lpwstr/>
  </property>
  <property fmtid="{D5CDD505-2E9C-101B-9397-08002B2CF9AE}" pid="17" name="Date">
    <vt:lpwstr>2019-01-29</vt:lpwstr>
  </property>
  <property fmtid="{D5CDD505-2E9C-101B-9397-08002B2CF9AE}" pid="18" name="DocNo">
    <vt:lpwstr>ECM-19:000194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